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560" tabRatio="838" firstSheet="2" activeTab="2"/>
  </bookViews>
  <sheets>
    <sheet name="BoQ1" sheetId="1" state="veryHidden" r:id="rId1"/>
    <sheet name="Instructions" sheetId="2" state="veryHidden" r:id="rId2"/>
    <sheet name="Macros" sheetId="3" r:id="rId3"/>
  </sheets>
  <externalReferences>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_xlnm.Print_Area" localSheetId="1">'Instructions'!$B$3:$C$10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<sst xmlns="http://schemas.openxmlformats.org/spreadsheetml/2006/main" count="115" uniqueCount="64">
  <si>
    <t>Sl.
No.</t>
  </si>
  <si>
    <t>Item Code / Make</t>
  </si>
  <si>
    <t>Estimated Rate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</si>
  <si>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</si>
  <si>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</si>
  <si>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</si>
  <si>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</si>
  <si>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</si>
  <si>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</si>
  <si>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</si>
  <si>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</si>
  <si>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</si>
  <si>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</si>
  <si>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</si>
  <si>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</si>
  <si>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</si>
  <si>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</si>
  <si>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</si>
  <si>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</si>
  <si>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Addition / Deduction</t>
  </si>
  <si>
    <t>Addition / Deduction Values</t>
  </si>
  <si>
    <t>Currency Convertion against each Item</t>
  </si>
  <si>
    <t>Quoted Currency in INR / Other Currency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</si>
  <si>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</si>
  <si>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</si>
  <si>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</si>
  <si>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</si>
  <si>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</si>
  <si>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</si>
  <si>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</si>
  <si>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</si>
  <si>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</si>
  <si>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</si>
  <si>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</si>
  <si>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</si>
  <si>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</si>
  <si>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</si>
  <si>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</si>
  <si>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</si>
  <si>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</si>
  <si>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</si>
  <si>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</si>
  <si>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</si>
  <si>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</si>
  <si>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t xml:space="preserve">GST in % If Applicable </t>
  </si>
  <si>
    <t xml:space="preserve">UNIT OF
MEASUREMENT
</t>
  </si>
  <si>
    <t xml:space="preserve">QUANTITY
(A)
</t>
  </si>
  <si>
    <t>TOTAL AMOUNT  in RS. ( A x B)
(EXCLUDING GST)</t>
  </si>
  <si>
    <t xml:space="preserve"> The amount should be quoted excluding GST, but inclusive of any taxes and duties levied or to be levied both by Central and State Government authorities from time to time.</t>
  </si>
  <si>
    <t xml:space="preserve"> Quotation should be valid for a period of 120 days from the date of Tender opening.</t>
  </si>
  <si>
    <t>The amount quoted shall remain firm and valid during the entire period of contract and no extra payment will be reimbursed to the contractor by BHEL. Any increase of DA/ wages to the contract labour shall be absorbed by the contractor themselves during the period of contract.</t>
  </si>
  <si>
    <t>No other pre conditions along with your offer will be entertained by BHEL.</t>
  </si>
  <si>
    <t>Bidder shall fill only blue cells.</t>
  </si>
  <si>
    <t>Sl No</t>
  </si>
  <si>
    <t>Instruction to fill price bid</t>
  </si>
  <si>
    <r>
      <t xml:space="preserve">                                                                                                                                                                 PRICE SCHEDULE
                                                                                                                                                                         NOTE 
</t>
    </r>
    <r>
      <rPr>
        <b/>
        <sz val="14"/>
        <color indexed="10"/>
        <rFont val="Arial"/>
        <family val="2"/>
      </rPr>
      <t>1. Please see the Instructions sheet before filling BOQ1 sheet.</t>
    </r>
    <r>
      <rPr>
        <b/>
        <sz val="11"/>
        <rFont val="Arial"/>
        <family val="2"/>
      </rPr>
      <t xml:space="preserve">
</t>
    </r>
  </si>
  <si>
    <r>
      <t>Price bid has to be downloaded from e prociurement portal. Filled price bid has to be uploaded to the portal without changing the file name. For e.g if price bid file name downloaded from "</t>
    </r>
    <r>
      <rPr>
        <b/>
        <sz val="11"/>
        <color indexed="36"/>
        <rFont val="Calibri"/>
        <family val="2"/>
      </rPr>
      <t>https://eprocurebhel.co.in/nicgep/app</t>
    </r>
    <r>
      <rPr>
        <b/>
        <sz val="11"/>
        <color indexed="10"/>
        <rFont val="Calibri"/>
        <family val="2"/>
      </rPr>
      <t xml:space="preserve">" </t>
    </r>
    <r>
      <rPr>
        <sz val="11"/>
        <rFont val="Calibri"/>
        <family val="2"/>
      </rPr>
      <t>is BOQ_7789 (say) , then upload the same file after filling the rate without changing the file name.</t>
    </r>
  </si>
  <si>
    <t>Tender Inviting Authority:  Mr. Jayaram C B Sr. Manager / Contracts/DTG/MS, BHEL  PPPU, Thirumayam</t>
  </si>
  <si>
    <t>Name of Work: AMC for Software for Data Connectivity of Online Stack Emission Monitoring System.</t>
  </si>
  <si>
    <t xml:space="preserve">Contract No:  PPPU: WC: 22: 019     </t>
  </si>
  <si>
    <t>Quarter</t>
  </si>
  <si>
    <t xml:space="preserve"> RATE FOR AMC OF CEMS SYSTEM PER QUARTER  IN RS.
(EXCLUDING GST.)
(B)
 </t>
  </si>
  <si>
    <t>AMC for Software for Data Connectivity of Online Stack Emission Monitoring System</t>
  </si>
  <si>
    <t>Rate for AMC for Software for Data Connectivity of Online Stack Emission Monitoring System per quarter shall be filled in cell M13. For e.g if rate for AMC for Software for Data Connectivity of Online Stack Emission Monitoring System per quarter is Rs.12,000 (say), then write 12000 in M13 cell.</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</si>
</sst>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11"/>
      <color indexed="10"/>
      <name val="Arial"/>
      <family val="2"/>
    </font>
    <font>
      <b/>
      <sz val="12"/>
      <color indexed="10"/>
      <name val="Arial"/>
      <family val="2"/>
    </font>
    <font>
      <b/>
      <sz val="11"/>
      <color indexed="10"/>
      <name val="Calibri"/>
      <family val="2"/>
    </font>
    <font>
      <b/>
      <sz val="11"/>
      <color indexed="36"/>
      <name val="Calibri"/>
      <family val="2"/>
    </font>
    <font>
      <sz val="11"/>
      <name val="Calibri"/>
      <family val="2"/>
    </font>
    <font>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border>
    <border>
      <left style="thin"/>
      <right style="thin"/>
      <top style="thin"/>
      <bottom style="thin"/>
    </border>
    <border>
      <left style="thin"/>
      <right/>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2">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8" applyNumberFormat="1" applyFont="1" applyFill="1" applyBorder="1" applyAlignment="1">
      <alignment horizontal="center" vertical="top" wrapText="1"/>
      <protection/>
    </xf>
    <xf numFmtId="0" fontId="64" fillId="0" borderId="10" xfId="58" applyNumberFormat="1" applyFont="1" applyFill="1" applyBorder="1" applyAlignment="1">
      <alignment vertical="top" wrapText="1"/>
      <protection/>
    </xf>
    <xf numFmtId="0" fontId="2" fillId="0" borderId="12" xfId="57" applyNumberFormat="1" applyFont="1" applyFill="1" applyBorder="1" applyAlignment="1">
      <alignment horizontal="center" vertical="top" wrapText="1"/>
      <protection/>
    </xf>
    <xf numFmtId="0" fontId="3" fillId="0" borderId="12" xfId="58" applyNumberFormat="1" applyFont="1" applyFill="1" applyBorder="1" applyAlignment="1">
      <alignment horizontal="center" vertical="top"/>
      <protection/>
    </xf>
    <xf numFmtId="0" fontId="65" fillId="0" borderId="12" xfId="58" applyNumberFormat="1" applyFont="1" applyFill="1" applyBorder="1" applyAlignment="1">
      <alignment horizontal="left" wrapText="1" readingOrder="1"/>
      <protection/>
    </xf>
    <xf numFmtId="0" fontId="3" fillId="0" borderId="12" xfId="58" applyNumberFormat="1" applyFont="1" applyFill="1" applyBorder="1" applyAlignment="1">
      <alignment vertical="top"/>
      <protection/>
    </xf>
    <xf numFmtId="0" fontId="2" fillId="0" borderId="12" xfId="57" applyNumberFormat="1" applyFont="1" applyFill="1" applyBorder="1" applyAlignment="1" applyProtection="1">
      <alignment horizontal="right" vertical="top"/>
      <protection/>
    </xf>
    <xf numFmtId="0" fontId="3" fillId="0" borderId="12" xfId="57" applyNumberFormat="1" applyFont="1" applyFill="1" applyBorder="1" applyAlignment="1">
      <alignment vertical="top"/>
      <protection/>
    </xf>
    <xf numFmtId="0" fontId="2" fillId="0" borderId="12" xfId="57" applyNumberFormat="1" applyFont="1" applyFill="1" applyBorder="1" applyAlignment="1" applyProtection="1">
      <alignment horizontal="left" vertical="top"/>
      <protection locked="0"/>
    </xf>
    <xf numFmtId="0" fontId="3" fillId="0" borderId="12"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2" xfId="57" applyNumberFormat="1" applyFont="1" applyFill="1" applyBorder="1" applyAlignment="1" applyProtection="1">
      <alignment horizontal="right" vertical="top"/>
      <protection locked="0"/>
    </xf>
    <xf numFmtId="172" fontId="2" fillId="0" borderId="12" xfId="57" applyNumberFormat="1" applyFont="1" applyFill="1" applyBorder="1" applyAlignment="1" applyProtection="1">
      <alignment horizontal="right" vertical="top"/>
      <protection locked="0"/>
    </xf>
    <xf numFmtId="172" fontId="2" fillId="0" borderId="10" xfId="57" applyNumberFormat="1" applyFont="1" applyFill="1" applyBorder="1" applyAlignment="1" applyProtection="1">
      <alignment horizontal="center" vertical="top" wrapText="1"/>
      <protection/>
    </xf>
    <xf numFmtId="172" fontId="2" fillId="0" borderId="10" xfId="57" applyNumberFormat="1" applyFont="1" applyFill="1" applyBorder="1" applyAlignment="1">
      <alignment horizontal="center" vertical="top" wrapText="1"/>
      <protection/>
    </xf>
    <xf numFmtId="172" fontId="2" fillId="0" borderId="12" xfId="57" applyNumberFormat="1" applyFont="1" applyFill="1" applyBorder="1" applyAlignment="1">
      <alignment horizontal="center" vertical="top" wrapText="1"/>
      <protection/>
    </xf>
    <xf numFmtId="0" fontId="2" fillId="0" borderId="12" xfId="58" applyNumberFormat="1" applyFont="1" applyFill="1" applyBorder="1" applyAlignment="1">
      <alignment horizontal="left" vertical="top"/>
      <protection/>
    </xf>
    <xf numFmtId="0" fontId="2" fillId="0" borderId="13" xfId="58" applyNumberFormat="1" applyFont="1" applyFill="1" applyBorder="1" applyAlignment="1">
      <alignment horizontal="left" vertical="top"/>
      <protection/>
    </xf>
    <xf numFmtId="0" fontId="3" fillId="0" borderId="11"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6" fillId="0" borderId="11" xfId="57" applyNumberFormat="1" applyFont="1" applyFill="1" applyBorder="1" applyAlignment="1" applyProtection="1">
      <alignment vertical="top"/>
      <protection/>
    </xf>
    <xf numFmtId="0" fontId="13" fillId="0" borderId="10" xfId="58" applyNumberFormat="1" applyFont="1" applyFill="1" applyBorder="1" applyAlignment="1" applyProtection="1">
      <alignment vertical="center" wrapText="1"/>
      <protection locked="0"/>
    </xf>
    <xf numFmtId="0" fontId="67" fillId="33" borderId="10" xfId="58" applyNumberFormat="1" applyFont="1" applyFill="1" applyBorder="1" applyAlignment="1" applyProtection="1">
      <alignment vertical="center" wrapText="1"/>
      <protection locked="0"/>
    </xf>
    <xf numFmtId="0" fontId="66" fillId="0" borderId="10" xfId="58" applyNumberFormat="1" applyFont="1" applyFill="1" applyBorder="1" applyAlignment="1">
      <alignment vertical="top"/>
      <protection/>
    </xf>
    <xf numFmtId="0" fontId="3" fillId="0" borderId="10" xfId="57" applyNumberFormat="1" applyFont="1" applyFill="1" applyBorder="1" applyAlignment="1" applyProtection="1">
      <alignment vertical="top"/>
      <protection/>
    </xf>
    <xf numFmtId="0" fontId="12" fillId="0" borderId="10" xfId="58" applyNumberFormat="1" applyFont="1" applyFill="1" applyBorder="1" applyAlignment="1" applyProtection="1">
      <alignment vertical="center" wrapText="1"/>
      <protection locked="0"/>
    </xf>
    <xf numFmtId="0" fontId="12" fillId="0" borderId="10" xfId="63" applyNumberFormat="1" applyFont="1" applyFill="1" applyBorder="1" applyAlignment="1" applyProtection="1">
      <alignment vertical="center" wrapText="1"/>
      <protection locked="0"/>
    </xf>
    <xf numFmtId="0" fontId="13" fillId="0" borderId="10"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8" fillId="0" borderId="0" xfId="57" applyNumberFormat="1" applyFont="1" applyFill="1">
      <alignment/>
      <protection/>
    </xf>
    <xf numFmtId="172" fontId="69"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70" fillId="33" borderId="10"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3" fillId="0" borderId="12" xfId="58" applyNumberFormat="1" applyFont="1" applyFill="1" applyBorder="1" applyAlignment="1">
      <alignment vertical="top"/>
      <protection/>
    </xf>
    <xf numFmtId="174" fontId="2" fillId="33" borderId="12" xfId="57" applyNumberFormat="1" applyFont="1" applyFill="1" applyBorder="1" applyAlignment="1" applyProtection="1">
      <alignment horizontal="right" vertical="top"/>
      <protection locked="0"/>
    </xf>
    <xf numFmtId="174" fontId="2" fillId="0" borderId="18" xfId="58" applyNumberFormat="1" applyFont="1" applyFill="1" applyBorder="1" applyAlignment="1">
      <alignment horizontal="right" vertical="top"/>
      <protection/>
    </xf>
    <xf numFmtId="174" fontId="6" fillId="0" borderId="12" xfId="58" applyNumberFormat="1" applyFont="1" applyFill="1" applyBorder="1" applyAlignment="1">
      <alignment vertical="top"/>
      <protection/>
    </xf>
    <xf numFmtId="0" fontId="2" fillId="0" borderId="13" xfId="58" applyNumberFormat="1" applyFont="1" applyFill="1" applyBorder="1" applyAlignment="1" applyProtection="1">
      <alignment horizontal="center" vertical="top" wrapText="1"/>
      <protection/>
    </xf>
    <xf numFmtId="0" fontId="2" fillId="33" borderId="15" xfId="58" applyNumberFormat="1" applyFont="1" applyFill="1" applyBorder="1" applyAlignment="1" applyProtection="1">
      <alignment horizontal="center" vertical="top" wrapText="1"/>
      <protection locked="0"/>
    </xf>
    <xf numFmtId="0" fontId="2" fillId="33" borderId="19" xfId="58" applyNumberFormat="1" applyFont="1" applyFill="1" applyBorder="1" applyAlignment="1" applyProtection="1">
      <alignment horizontal="center" vertical="top" wrapText="1"/>
      <protection locked="0"/>
    </xf>
    <xf numFmtId="0" fontId="2" fillId="0" borderId="12" xfId="58" applyNumberFormat="1" applyFont="1" applyFill="1" applyBorder="1" applyAlignment="1">
      <alignment vertical="top" wrapText="1"/>
      <protection/>
    </xf>
    <xf numFmtId="0" fontId="0" fillId="0" borderId="0" xfId="0" applyAlignment="1">
      <alignment wrapText="1"/>
    </xf>
    <xf numFmtId="0" fontId="0" fillId="0" borderId="12" xfId="0" applyBorder="1" applyAlignment="1">
      <alignment/>
    </xf>
    <xf numFmtId="0" fontId="0" fillId="0" borderId="12" xfId="0" applyBorder="1" applyAlignment="1">
      <alignment vertical="center" wrapText="1"/>
    </xf>
    <xf numFmtId="0" fontId="0" fillId="34" borderId="12" xfId="0" applyFill="1" applyBorder="1" applyAlignment="1">
      <alignment/>
    </xf>
    <xf numFmtId="0" fontId="0" fillId="34" borderId="12" xfId="0" applyFill="1" applyBorder="1" applyAlignment="1">
      <alignment wrapText="1"/>
    </xf>
    <xf numFmtId="1" fontId="17" fillId="0" borderId="12" xfId="58" applyNumberFormat="1" applyFont="1" applyFill="1" applyBorder="1" applyAlignment="1">
      <alignment vertical="top"/>
      <protection/>
    </xf>
    <xf numFmtId="0" fontId="17" fillId="0" borderId="12" xfId="57" applyNumberFormat="1" applyFont="1" applyFill="1" applyBorder="1" applyAlignment="1">
      <alignment horizontal="center" vertical="top"/>
      <protection/>
    </xf>
    <xf numFmtId="0" fontId="2" fillId="0" borderId="13" xfId="57" applyNumberFormat="1" applyFont="1" applyFill="1" applyBorder="1" applyAlignment="1">
      <alignment horizontal="left" vertical="center" wrapText="1"/>
      <protection/>
    </xf>
    <xf numFmtId="0" fontId="2" fillId="0" borderId="15" xfId="57" applyNumberFormat="1" applyFont="1" applyFill="1" applyBorder="1" applyAlignment="1">
      <alignment horizontal="left" vertical="center" wrapText="1"/>
      <protection/>
    </xf>
    <xf numFmtId="0" fontId="2" fillId="0" borderId="19" xfId="57" applyNumberFormat="1" applyFont="1" applyFill="1" applyBorder="1" applyAlignment="1">
      <alignment horizontal="left" vertical="center" wrapText="1"/>
      <protection/>
    </xf>
    <xf numFmtId="0" fontId="6" fillId="0" borderId="13"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0" xfId="57"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1990725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2183331.BHEL\AppData\Local\Microsoft\Windows\INetCache\Content.Outlook\IE170V2C\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2183331.BHEL\AppData\Local\Microsoft\Windows\INetCache\Content.Outlook\IE170V2C\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3" zoomScaleNormal="73" workbookViewId="0" topLeftCell="A1">
      <selection activeCell="B13" sqref="B13"/>
    </sheetView>
  </sheetViews>
  <sheetFormatPr defaultColWidth="9.140625" defaultRowHeight="15"/>
  <cols>
    <col min="1" max="1" width="16.57421875" style="50" customWidth="1"/>
    <col min="2" max="2" width="47.8515625" style="50" customWidth="1"/>
    <col min="3" max="3" width="10.140625" style="50" hidden="1" customWidth="1"/>
    <col min="4" max="4" width="14.57421875" style="50" customWidth="1"/>
    <col min="5" max="5" width="17.57421875" style="50" customWidth="1"/>
    <col min="6" max="6" width="14.421875" style="50" hidden="1" customWidth="1"/>
    <col min="7" max="7" width="14.140625" style="50" hidden="1" customWidth="1"/>
    <col min="8" max="9" width="12.140625" style="50" hidden="1" customWidth="1"/>
    <col min="10" max="10" width="9.00390625" style="50" hidden="1" customWidth="1"/>
    <col min="11" max="11" width="19.57421875" style="50" hidden="1" customWidth="1"/>
    <col min="12" max="12" width="14.28125" style="50" hidden="1" customWidth="1"/>
    <col min="13" max="13" width="27.140625" style="50" customWidth="1"/>
    <col min="14" max="14" width="15.28125" style="51" hidden="1" customWidth="1"/>
    <col min="15" max="15" width="14.28125" style="50" hidden="1" customWidth="1"/>
    <col min="16" max="16" width="17.28125" style="50" hidden="1" customWidth="1"/>
    <col min="17" max="17" width="18.421875" style="50" hidden="1" customWidth="1"/>
    <col min="18" max="18" width="17.421875" style="50" hidden="1" customWidth="1"/>
    <col min="19" max="19" width="14.7109375" style="50" hidden="1" customWidth="1"/>
    <col min="20" max="20" width="14.8515625" style="50" hidden="1" customWidth="1"/>
    <col min="21" max="21" width="16.421875" style="50" hidden="1" customWidth="1"/>
    <col min="22" max="22" width="13.00390625" style="50" hidden="1" customWidth="1"/>
    <col min="23" max="51" width="9.140625" style="50" hidden="1" customWidth="1"/>
    <col min="52" max="52" width="10.28125" style="50" hidden="1" customWidth="1"/>
    <col min="53" max="53" width="20.28125" style="50" customWidth="1"/>
    <col min="54" max="54" width="22.421875" style="50" hidden="1" customWidth="1"/>
    <col min="55" max="55" width="43.57421875" style="50" customWidth="1"/>
    <col min="56" max="238" width="9.140625" style="50" customWidth="1"/>
    <col min="239" max="243" width="9.140625" style="52" customWidth="1"/>
    <col min="244" max="16384" width="9.140625" style="50" customWidth="1"/>
  </cols>
  <sheetData>
    <row r="1" spans="1:243" s="1" customFormat="1" ht="25.5" customHeight="1">
      <c r="A1" s="78" t="str">
        <f>B2&amp;" BoQ"</f>
        <v>Item Rate BoQ</v>
      </c>
      <c r="B1" s="78"/>
      <c r="C1" s="78"/>
      <c r="D1" s="78"/>
      <c r="E1" s="78"/>
      <c r="F1" s="78"/>
      <c r="G1" s="78"/>
      <c r="H1" s="78"/>
      <c r="I1" s="78"/>
      <c r="J1" s="78"/>
      <c r="K1" s="78"/>
      <c r="L1" s="78"/>
      <c r="O1" s="2"/>
      <c r="P1" s="2"/>
      <c r="Q1" s="3"/>
      <c r="IE1" s="3"/>
      <c r="IF1" s="3"/>
      <c r="IG1" s="3"/>
      <c r="IH1" s="3"/>
      <c r="II1" s="3"/>
    </row>
    <row r="2" spans="1:17" s="1" customFormat="1" ht="25.5" customHeight="1" hidden="1">
      <c r="A2" s="4" t="s">
        <v>4</v>
      </c>
      <c r="B2" s="4" t="s">
        <v>5</v>
      </c>
      <c r="C2" s="56" t="s">
        <v>6</v>
      </c>
      <c r="D2" s="56" t="s">
        <v>7</v>
      </c>
      <c r="E2" s="4" t="s">
        <v>8</v>
      </c>
      <c r="J2" s="5"/>
      <c r="K2" s="5"/>
      <c r="L2" s="5"/>
      <c r="O2" s="2"/>
      <c r="P2" s="2"/>
      <c r="Q2" s="3"/>
    </row>
    <row r="3" spans="1:243" s="1" customFormat="1" ht="30" customHeight="1" hidden="1">
      <c r="A3" s="1" t="s">
        <v>9</v>
      </c>
      <c r="C3" s="1" t="s">
        <v>10</v>
      </c>
      <c r="IE3" s="3"/>
      <c r="IF3" s="3"/>
      <c r="IG3" s="3"/>
      <c r="IH3" s="3"/>
      <c r="II3" s="3"/>
    </row>
    <row r="4" spans="1:243" s="6" customFormat="1" ht="30.75" customHeight="1">
      <c r="A4" s="79" t="s">
        <v>57</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7"/>
      <c r="IF4" s="7"/>
      <c r="IG4" s="7"/>
      <c r="IH4" s="7"/>
      <c r="II4" s="7"/>
    </row>
    <row r="5" spans="1:243" s="6" customFormat="1" ht="30.75" customHeight="1">
      <c r="A5" s="79" t="s">
        <v>58</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7"/>
      <c r="IF5" s="7"/>
      <c r="IG5" s="7"/>
      <c r="IH5" s="7"/>
      <c r="II5" s="7"/>
    </row>
    <row r="6" spans="1:243" s="6" customFormat="1" ht="30.75" customHeight="1">
      <c r="A6" s="79" t="s">
        <v>59</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7"/>
      <c r="IF6" s="7"/>
      <c r="IG6" s="7"/>
      <c r="IH6" s="7"/>
      <c r="II6" s="7"/>
    </row>
    <row r="7" spans="1:243" s="6" customFormat="1" ht="29.25" customHeight="1" hidden="1">
      <c r="A7" s="80" t="s">
        <v>11</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7"/>
      <c r="IF7" s="7"/>
      <c r="IG7" s="7"/>
      <c r="IH7" s="7"/>
      <c r="II7" s="7"/>
    </row>
    <row r="8" spans="1:243" s="8" customFormat="1" ht="62.25" customHeight="1">
      <c r="A8" s="61" t="s">
        <v>43</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3"/>
      <c r="IE8" s="9"/>
      <c r="IF8" s="9"/>
      <c r="IG8" s="9"/>
      <c r="IH8" s="9"/>
      <c r="II8" s="9"/>
    </row>
    <row r="9" spans="1:243" s="10" customFormat="1" ht="120" customHeight="1">
      <c r="A9" s="72" t="s">
        <v>55</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1"/>
      <c r="IF9" s="11"/>
      <c r="IG9" s="11"/>
      <c r="IH9" s="11"/>
      <c r="II9" s="11"/>
    </row>
    <row r="10" spans="1:243" s="13" customFormat="1" ht="18.75" customHeight="1">
      <c r="A10" s="12" t="s">
        <v>12</v>
      </c>
      <c r="B10" s="12" t="s">
        <v>13</v>
      </c>
      <c r="C10" s="12" t="s">
        <v>13</v>
      </c>
      <c r="D10" s="12" t="s">
        <v>12</v>
      </c>
      <c r="E10" s="12" t="s">
        <v>13</v>
      </c>
      <c r="F10" s="12" t="s">
        <v>14</v>
      </c>
      <c r="G10" s="12" t="s">
        <v>14</v>
      </c>
      <c r="H10" s="12" t="s">
        <v>15</v>
      </c>
      <c r="I10" s="12" t="s">
        <v>13</v>
      </c>
      <c r="J10" s="12" t="s">
        <v>12</v>
      </c>
      <c r="K10" s="12" t="s">
        <v>16</v>
      </c>
      <c r="L10" s="12" t="s">
        <v>13</v>
      </c>
      <c r="M10" s="12" t="s">
        <v>12</v>
      </c>
      <c r="N10" s="12" t="s">
        <v>14</v>
      </c>
      <c r="O10" s="12" t="s">
        <v>14</v>
      </c>
      <c r="P10" s="12" t="s">
        <v>14</v>
      </c>
      <c r="Q10" s="12" t="s">
        <v>14</v>
      </c>
      <c r="R10" s="12" t="s">
        <v>15</v>
      </c>
      <c r="S10" s="12" t="s">
        <v>15</v>
      </c>
      <c r="T10" s="12" t="s">
        <v>14</v>
      </c>
      <c r="U10" s="12" t="s">
        <v>14</v>
      </c>
      <c r="V10" s="12" t="s">
        <v>14</v>
      </c>
      <c r="W10" s="12" t="s">
        <v>14</v>
      </c>
      <c r="X10" s="12" t="s">
        <v>15</v>
      </c>
      <c r="Y10" s="12" t="s">
        <v>15</v>
      </c>
      <c r="Z10" s="12" t="s">
        <v>14</v>
      </c>
      <c r="AA10" s="12" t="s">
        <v>14</v>
      </c>
      <c r="AB10" s="12" t="s">
        <v>14</v>
      </c>
      <c r="AC10" s="12" t="s">
        <v>14</v>
      </c>
      <c r="AD10" s="12" t="s">
        <v>15</v>
      </c>
      <c r="AE10" s="12" t="s">
        <v>15</v>
      </c>
      <c r="AF10" s="12" t="s">
        <v>14</v>
      </c>
      <c r="AG10" s="12" t="s">
        <v>14</v>
      </c>
      <c r="AH10" s="12" t="s">
        <v>14</v>
      </c>
      <c r="AI10" s="12" t="s">
        <v>14</v>
      </c>
      <c r="AJ10" s="12" t="s">
        <v>15</v>
      </c>
      <c r="AK10" s="12" t="s">
        <v>15</v>
      </c>
      <c r="AL10" s="12" t="s">
        <v>14</v>
      </c>
      <c r="AM10" s="12" t="s">
        <v>14</v>
      </c>
      <c r="AN10" s="12" t="s">
        <v>14</v>
      </c>
      <c r="AO10" s="12" t="s">
        <v>14</v>
      </c>
      <c r="AP10" s="12" t="s">
        <v>15</v>
      </c>
      <c r="AQ10" s="12" t="s">
        <v>15</v>
      </c>
      <c r="AR10" s="12" t="s">
        <v>14</v>
      </c>
      <c r="AS10" s="12" t="s">
        <v>14</v>
      </c>
      <c r="AT10" s="12" t="s">
        <v>12</v>
      </c>
      <c r="AU10" s="12" t="s">
        <v>12</v>
      </c>
      <c r="AV10" s="12" t="s">
        <v>15</v>
      </c>
      <c r="AW10" s="12" t="s">
        <v>15</v>
      </c>
      <c r="AX10" s="12" t="s">
        <v>12</v>
      </c>
      <c r="AY10" s="12" t="s">
        <v>12</v>
      </c>
      <c r="AZ10" s="12" t="s">
        <v>17</v>
      </c>
      <c r="BA10" s="12" t="s">
        <v>12</v>
      </c>
      <c r="BB10" s="12" t="s">
        <v>12</v>
      </c>
      <c r="BC10" s="12" t="s">
        <v>13</v>
      </c>
      <c r="IE10" s="14"/>
      <c r="IF10" s="14"/>
      <c r="IG10" s="14"/>
      <c r="IH10" s="14"/>
      <c r="II10" s="14"/>
    </row>
    <row r="11" spans="1:243" s="13" customFormat="1" ht="119.25" customHeight="1">
      <c r="A11" s="12" t="s">
        <v>0</v>
      </c>
      <c r="B11" s="12" t="s">
        <v>18</v>
      </c>
      <c r="C11" s="12" t="s">
        <v>1</v>
      </c>
      <c r="D11" s="12" t="s">
        <v>46</v>
      </c>
      <c r="E11" s="12" t="s">
        <v>45</v>
      </c>
      <c r="F11" s="12" t="s">
        <v>2</v>
      </c>
      <c r="G11" s="12"/>
      <c r="H11" s="12"/>
      <c r="I11" s="12" t="s">
        <v>19</v>
      </c>
      <c r="J11" s="12" t="s">
        <v>20</v>
      </c>
      <c r="K11" s="12" t="s">
        <v>21</v>
      </c>
      <c r="L11" s="12" t="s">
        <v>22</v>
      </c>
      <c r="M11" s="15" t="s">
        <v>61</v>
      </c>
      <c r="N11" s="12" t="s">
        <v>44</v>
      </c>
      <c r="O11" s="12" t="s">
        <v>23</v>
      </c>
      <c r="P11" s="12" t="s">
        <v>24</v>
      </c>
      <c r="Q11" s="12" t="s">
        <v>25</v>
      </c>
      <c r="R11" s="12"/>
      <c r="S11" s="12"/>
      <c r="T11" s="12" t="s">
        <v>26</v>
      </c>
      <c r="U11" s="12" t="s">
        <v>27</v>
      </c>
      <c r="V11" s="12" t="s">
        <v>28</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47</v>
      </c>
      <c r="BB11" s="16" t="s">
        <v>29</v>
      </c>
      <c r="BC11" s="16" t="s">
        <v>30</v>
      </c>
      <c r="IE11" s="14"/>
      <c r="IF11" s="14"/>
      <c r="IG11" s="14"/>
      <c r="IH11" s="14"/>
      <c r="II11" s="14"/>
    </row>
    <row r="12" spans="1:243" s="13" customFormat="1" ht="39" customHeight="1" hidden="1">
      <c r="A12" s="17">
        <v>1</v>
      </c>
      <c r="B12" s="17">
        <v>2</v>
      </c>
      <c r="C12" s="17">
        <v>3</v>
      </c>
      <c r="D12" s="17">
        <v>4</v>
      </c>
      <c r="E12" s="17">
        <v>5</v>
      </c>
      <c r="F12" s="17">
        <v>6</v>
      </c>
      <c r="G12" s="17">
        <v>7</v>
      </c>
      <c r="H12" s="17">
        <v>8</v>
      </c>
      <c r="I12" s="17">
        <v>9</v>
      </c>
      <c r="J12" s="17">
        <v>10</v>
      </c>
      <c r="K12" s="17">
        <v>11</v>
      </c>
      <c r="L12" s="17">
        <v>12</v>
      </c>
      <c r="M12" s="17">
        <v>13</v>
      </c>
      <c r="N12" s="17">
        <v>14</v>
      </c>
      <c r="O12" s="17">
        <v>15</v>
      </c>
      <c r="P12" s="17">
        <v>16</v>
      </c>
      <c r="Q12" s="17">
        <v>17</v>
      </c>
      <c r="R12" s="17">
        <v>18</v>
      </c>
      <c r="S12" s="17">
        <v>19</v>
      </c>
      <c r="T12" s="17">
        <v>20</v>
      </c>
      <c r="U12" s="17">
        <v>21</v>
      </c>
      <c r="V12" s="17">
        <v>22</v>
      </c>
      <c r="W12" s="17">
        <v>23</v>
      </c>
      <c r="X12" s="17">
        <v>24</v>
      </c>
      <c r="Y12" s="17">
        <v>25</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17">
        <v>53</v>
      </c>
      <c r="BB12" s="17">
        <v>54</v>
      </c>
      <c r="BC12" s="17">
        <v>55</v>
      </c>
      <c r="IE12" s="14"/>
      <c r="IF12" s="14"/>
      <c r="IG12" s="14"/>
      <c r="IH12" s="14"/>
      <c r="II12" s="14"/>
    </row>
    <row r="13" spans="1:243" s="25" customFormat="1" ht="72" customHeight="1">
      <c r="A13" s="18">
        <v>1.01</v>
      </c>
      <c r="B13" s="64" t="s">
        <v>62</v>
      </c>
      <c r="C13" s="19" t="s">
        <v>32</v>
      </c>
      <c r="D13" s="70">
        <v>4</v>
      </c>
      <c r="E13" s="71" t="s">
        <v>60</v>
      </c>
      <c r="F13" s="57">
        <v>100</v>
      </c>
      <c r="G13" s="27"/>
      <c r="H13" s="21"/>
      <c r="I13" s="20" t="s">
        <v>34</v>
      </c>
      <c r="J13" s="22">
        <f>IF(I13="Less(-)",-1,1)</f>
        <v>1</v>
      </c>
      <c r="K13" s="23" t="s">
        <v>40</v>
      </c>
      <c r="L13" s="23" t="s">
        <v>8</v>
      </c>
      <c r="M13" s="58"/>
      <c r="N13" s="58"/>
      <c r="O13" s="28"/>
      <c r="P13" s="29"/>
      <c r="Q13" s="28"/>
      <c r="R13" s="28"/>
      <c r="S13" s="30"/>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59">
        <f>D13*M13</f>
        <v>0</v>
      </c>
      <c r="BB13" s="59">
        <f>BA13+SUM(N13:AZ13)</f>
        <v>0</v>
      </c>
      <c r="BC13" s="24" t="str">
        <f>SpellNumber(L13,BA13)</f>
        <v>INR Zero Only</v>
      </c>
      <c r="IE13" s="26">
        <v>1.01</v>
      </c>
      <c r="IF13" s="26" t="s">
        <v>35</v>
      </c>
      <c r="IG13" s="26" t="s">
        <v>31</v>
      </c>
      <c r="IH13" s="26">
        <v>123.223</v>
      </c>
      <c r="II13" s="26" t="s">
        <v>33</v>
      </c>
    </row>
    <row r="14" spans="1:243" s="25" customFormat="1" ht="33" customHeight="1">
      <c r="A14" s="32" t="s">
        <v>38</v>
      </c>
      <c r="B14" s="33"/>
      <c r="C14" s="34"/>
      <c r="D14" s="35"/>
      <c r="E14" s="35"/>
      <c r="F14" s="35"/>
      <c r="G14" s="35"/>
      <c r="H14" s="36"/>
      <c r="I14" s="36"/>
      <c r="J14" s="36"/>
      <c r="K14" s="36"/>
      <c r="L14" s="37"/>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0">
        <f>SUM(BA13:BA13)</f>
        <v>0</v>
      </c>
      <c r="BB14" s="60">
        <f>SUM(BB13:BB13)</f>
        <v>0</v>
      </c>
      <c r="BC14" s="24" t="str">
        <f>SpellNumber($E$2,BA14)</f>
        <v>INR Zero Only</v>
      </c>
      <c r="IE14" s="26">
        <v>4</v>
      </c>
      <c r="IF14" s="26" t="s">
        <v>36</v>
      </c>
      <c r="IG14" s="26" t="s">
        <v>37</v>
      </c>
      <c r="IH14" s="26">
        <v>10</v>
      </c>
      <c r="II14" s="26" t="s">
        <v>33</v>
      </c>
    </row>
    <row r="15" spans="1:243" s="48" customFormat="1" ht="39" customHeight="1" hidden="1">
      <c r="A15" s="33" t="s">
        <v>42</v>
      </c>
      <c r="B15" s="39"/>
      <c r="C15" s="40"/>
      <c r="D15" s="41"/>
      <c r="E15" s="42" t="s">
        <v>39</v>
      </c>
      <c r="F15" s="55"/>
      <c r="G15" s="43"/>
      <c r="H15" s="44"/>
      <c r="I15" s="44"/>
      <c r="J15" s="44"/>
      <c r="K15" s="45"/>
      <c r="L15" s="46"/>
      <c r="M15" s="47"/>
      <c r="O15" s="25"/>
      <c r="P15" s="25"/>
      <c r="Q15" s="25"/>
      <c r="R15" s="25"/>
      <c r="S15" s="25"/>
      <c r="BA15" s="53">
        <f>IF(ISBLANK(F15),0,IF(E15="Excess (+)",ROUND(BA14+(BA14*F15),2),IF(E15="Less (-)",ROUND(BA14+(BA14*F15*(-1)),2),0)))</f>
        <v>0</v>
      </c>
      <c r="BB15" s="54">
        <f>ROUND(BA15,0)</f>
        <v>0</v>
      </c>
      <c r="BC15" s="24" t="str">
        <f>SpellNumber(L15,BB15)</f>
        <v> Zero Only</v>
      </c>
      <c r="IE15" s="49"/>
      <c r="IF15" s="49"/>
      <c r="IG15" s="49"/>
      <c r="IH15" s="49"/>
      <c r="II15" s="49"/>
    </row>
    <row r="16" spans="1:243" s="48" customFormat="1" ht="51" customHeight="1">
      <c r="A16" s="32" t="s">
        <v>41</v>
      </c>
      <c r="B16" s="32"/>
      <c r="C16" s="75" t="str">
        <f>SpellNumber($E$2,BA14)</f>
        <v>INR Zero Only</v>
      </c>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7"/>
      <c r="IE16" s="49"/>
      <c r="IF16" s="49"/>
      <c r="IG16" s="49"/>
      <c r="IH16" s="49"/>
      <c r="II16" s="49"/>
    </row>
    <row r="17" spans="3:243" s="13" customFormat="1" ht="15">
      <c r="C17" s="50"/>
      <c r="D17" s="50"/>
      <c r="E17" s="50"/>
      <c r="F17" s="50"/>
      <c r="G17" s="50"/>
      <c r="H17" s="50"/>
      <c r="I17" s="50"/>
      <c r="J17" s="50"/>
      <c r="K17" s="50"/>
      <c r="L17" s="50"/>
      <c r="M17" s="50"/>
      <c r="O17" s="50"/>
      <c r="BA17" s="50"/>
      <c r="BC17" s="50"/>
      <c r="IE17" s="14"/>
      <c r="IF17" s="14"/>
      <c r="IG17" s="14"/>
      <c r="IH17" s="14"/>
      <c r="II17" s="14"/>
    </row>
  </sheetData>
  <sheetProtection password="EEC8" sheet="1"/>
  <mergeCells count="7">
    <mergeCell ref="A9:BC9"/>
    <mergeCell ref="C16:BC16"/>
    <mergeCell ref="A1:L1"/>
    <mergeCell ref="A4:BC4"/>
    <mergeCell ref="A5:BC5"/>
    <mergeCell ref="A6:BC6"/>
    <mergeCell ref="A7:BC7"/>
  </mergeCells>
  <dataValidations count="22">
    <dataValidation type="list" allowBlank="1" showInputMessage="1" showErrorMessage="1" sqref="L13">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UNIT RATE  IN RS.&#10;(EXCLUDING GST.)&#10;" errorTitle="Invaid Entry" error="Only Numeric Values are allowed. " sqref="M13">
      <formula1>0</formula1>
      <formula2>999999999999999</formula2>
    </dataValidation>
    <dataValidation type="decimal" allowBlank="1" showInputMessage="1" showErrorMessage="1" promptTitle="GST " prompt="Please enter GST in % If Applicable " errorTitle="Invaid Entry" error="Only Numeric Values are allowed. " sqref="N13">
      <formula1>0</formula1>
      <formula2>999999999999999</formula2>
    </dataValidation>
    <dataValidation allowBlank="1" showErrorMessage="1" sqref="D13:E13"/>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list" allowBlank="1" showInputMessage="1" showErrorMessage="1" sqref="K13">
      <formula1>"Partial Conversion, Full Conversion"</formula1>
    </dataValidation>
  </dataValidations>
  <printOptions horizontalCentered="1" verticalCentered="1"/>
  <pageMargins left="0.55" right="0.33" top="0.61" bottom="0.51" header="0.3" footer="0.3"/>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B3:C10"/>
  <sheetViews>
    <sheetView zoomScalePageLayoutView="0" workbookViewId="0" topLeftCell="A1">
      <selection activeCell="C10" sqref="C10"/>
    </sheetView>
  </sheetViews>
  <sheetFormatPr defaultColWidth="9.140625" defaultRowHeight="15"/>
  <cols>
    <col min="3" max="3" width="94.57421875" style="65" customWidth="1"/>
  </cols>
  <sheetData>
    <row r="3" spans="2:3" ht="15">
      <c r="B3" s="68" t="s">
        <v>53</v>
      </c>
      <c r="C3" s="69" t="s">
        <v>54</v>
      </c>
    </row>
    <row r="4" spans="2:3" ht="30">
      <c r="B4" s="66">
        <v>1</v>
      </c>
      <c r="C4" s="67" t="s">
        <v>48</v>
      </c>
    </row>
    <row r="5" spans="2:3" ht="15">
      <c r="B5" s="66">
        <v>2</v>
      </c>
      <c r="C5" s="67" t="s">
        <v>49</v>
      </c>
    </row>
    <row r="6" spans="2:3" ht="45">
      <c r="B6" s="66">
        <v>3</v>
      </c>
      <c r="C6" s="67" t="s">
        <v>50</v>
      </c>
    </row>
    <row r="7" spans="2:3" ht="15">
      <c r="B7" s="66">
        <v>4</v>
      </c>
      <c r="C7" s="67" t="s">
        <v>51</v>
      </c>
    </row>
    <row r="8" spans="2:3" ht="15">
      <c r="B8" s="66">
        <v>5</v>
      </c>
      <c r="C8" s="67" t="s">
        <v>52</v>
      </c>
    </row>
    <row r="9" spans="2:3" ht="54.75" customHeight="1">
      <c r="B9" s="66">
        <v>6</v>
      </c>
      <c r="C9" s="67" t="s">
        <v>63</v>
      </c>
    </row>
    <row r="10" spans="2:3" ht="60">
      <c r="B10" s="66">
        <v>7</v>
      </c>
      <c r="C10" s="67" t="s">
        <v>56</v>
      </c>
    </row>
  </sheetData>
  <sheetProtection password="EEC8" sheet="1"/>
  <printOptions horizontalCentered="1" verticalCentered="1"/>
  <pageMargins left="0.25" right="0.25" top="0.75" bottom="0.75" header="0.3" footer="0.3"/>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19" sqref="G19"/>
    </sheetView>
  </sheetViews>
  <sheetFormatPr defaultColWidth="9.140625" defaultRowHeight="15"/>
  <sheetData>
    <row r="6" spans="5:11" ht="15">
      <c r="E6" s="81" t="s">
        <v>3</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Jayaram CB</cp:lastModifiedBy>
  <cp:lastPrinted>2022-07-15T05:19:49Z</cp:lastPrinted>
  <dcterms:created xsi:type="dcterms:W3CDTF">2009-01-30T06:42:42Z</dcterms:created>
  <dcterms:modified xsi:type="dcterms:W3CDTF">2022-09-06T10:31:52Z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