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11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<sst xmlns="http://schemas.openxmlformats.org/spreadsheetml/2006/main" count="117" uniqueCount="59">
  <si>
    <t>Sl.
No.</t>
  </si>
  <si>
    <t>Item Code / Make</t>
  </si>
  <si>
    <t>Please Enable Macros to View BoQ information</t>
  </si>
  <si>
    <t>BoQ_Ver3.0</t>
  </si>
  <si>
    <t>Normal</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</si>
  <si>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</si>
  <si>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</si>
  <si>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</si>
  <si>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</si>
  <si>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</si>
  <si>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</si>
  <si>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</si>
  <si>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</si>
  <si>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</si>
  <si>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</si>
  <si>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</si>
  <si>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</si>
  <si>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</si>
  <si>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</si>
  <si>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</si>
  <si>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</si>
  <si>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</si>
  <si>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</si>
  <si>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item1</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</si>
  <si>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</si>
  <si>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</si>
  <si>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</si>
  <si>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</si>
  <si>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</si>
  <si>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</si>
  <si>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</si>
  <si>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</si>
  <si>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</si>
  <si>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</si>
  <si>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</si>
  <si>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</si>
  <si>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Name of the Bidder/ Bidding Firm / Company :</t>
  </si>
  <si>
    <t>TOTAL AMOUNT In Words</t>
  </si>
  <si>
    <t>Item Wise BoQ</t>
  </si>
  <si>
    <t>HSN / SAC Code</t>
  </si>
  <si>
    <t>GST 
(If applicable in Percentage)</t>
  </si>
  <si>
    <t>Tender Inviting Authority: CFFP BHEL Haridwar</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</si>
  <si>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per unit</t>
    </r>
    <r>
      <rPr>
        <b/>
        <sz val="11"/>
        <rFont val="Arial"/>
        <family val="2"/>
      </rPr>
      <t xml:space="preserve">
 </t>
    </r>
  </si>
  <si>
    <r>
      <t xml:space="preserve">GST Amount 
in 
</t>
    </r>
    <r>
      <rPr>
        <b/>
        <sz val="11"/>
        <color indexed="10"/>
        <rFont val="Arial"/>
        <family val="2"/>
      </rPr>
      <t>Rs per unit</t>
    </r>
  </si>
  <si>
    <r>
      <t xml:space="preserve">Estimated Rate in
</t>
    </r>
    <r>
      <rPr>
        <b/>
        <sz val="11"/>
        <color indexed="10"/>
        <rFont val="Arial"/>
        <family val="2"/>
      </rPr>
      <t>Rs per unit</t>
    </r>
  </si>
  <si>
    <t>PACKING CHARGES if Extra (To be quoted per Unit in Indian Rupees)</t>
  </si>
  <si>
    <t>Freight(To be quoted per Unit in Indian Rupees if extra)</t>
  </si>
  <si>
    <t>INSURANCE (To be quoted per Unit in Indian Rupees if extra)</t>
  </si>
  <si>
    <t>Other Charges - To be quoted per Unit in Indian Rupees if applicable</t>
  </si>
  <si>
    <t xml:space="preserve">TOTAL AMOUNT  excluding taxes 
Rs per unit
</t>
  </si>
  <si>
    <t xml:space="preserve">TOTAL AMOUNT  including taxes
Rs per unit
</t>
  </si>
  <si>
    <t>Erection &amp; commisssioning Charges minimun 5% of equipment value (To be quoted per Unit in Indian Rupees)</t>
  </si>
  <si>
    <t>Contract No:  FF/SC/P21010/202103381</t>
  </si>
  <si>
    <t xml:space="preserve"> (Issue of Material- D2070x1100: Rev-00, Return of Material- D1920X1000: Rev-00)</t>
  </si>
  <si>
    <t>Name of Work: Machining for Tube Sheet Forging (Issue of Material- D2070x1100: Rev-00, Return of Material- D1920X1000: Rev-00)</t>
  </si>
  <si>
    <r>
      <t xml:space="preserve">Machining for Tube Sheet Forging (Issue of Material- D2070x1100: Rev-00, Return of Material- D1920X1000: Rev-00)
(Issue weight-30000 kg; Return Weight-23000 Kg)
</t>
    </r>
    <r>
      <rPr>
        <b/>
        <sz val="12"/>
        <color indexed="10"/>
        <rFont val="Calibri"/>
        <family val="2"/>
      </rPr>
      <t>Machining charge (Rupees per kg chip removal basis )</t>
    </r>
  </si>
  <si>
    <t>No
 (Rate to be quated in per kg of removal basis)</t>
  </si>
  <si>
    <r>
      <t xml:space="preserve">Machining for Tube Sheet Forging (Issue of Material- D2070x1100: Rev-00, Return of Material- D1920X1000: Rev-00)
(Issue weight-30000 kg; Return Weight-23000 Kg)
</t>
    </r>
    <r>
      <rPr>
        <b/>
        <sz val="12"/>
        <color indexed="10"/>
        <rFont val="Calibri"/>
        <family val="2"/>
      </rPr>
      <t>Transportation  charge (Rupees per kg chip removal basis )</t>
    </r>
    <r>
      <rPr>
        <sz val="12"/>
        <color indexed="8"/>
        <rFont val="Calibri"/>
        <family val="2"/>
      </rPr>
      <t xml:space="preserve">
</t>
    </r>
  </si>
  <si>
    <t xml:space="preserve"> (Issue of Material- D2070x1100: Rev-00, Return of Material- D1920X1000: Rev-0)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</si>
</sst>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2"/>
      <color indexed="8"/>
      <name val="Calibri"/>
      <family val="2"/>
    </font>
    <font>
      <b/>
      <sz val="12"/>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1"/>
      <name val="Calibri"/>
      <family val="2"/>
    </font>
    <font>
      <b/>
      <sz val="11"/>
      <name val="Calibri"/>
      <family val="2"/>
    </font>
    <font>
      <sz val="12"/>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2"/>
      <color rgb="FF000000"/>
      <name val="Calibri"/>
      <family val="2"/>
    </font>
    <font>
      <b/>
      <u val="single"/>
      <sz val="16"/>
      <color rgb="FFFF000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style="thin"/>
      <right style="thin"/>
      <top>
        <color indexed="63"/>
      </top>
      <bottom style="thin"/>
    </border>
    <border>
      <left style="thin"/>
      <right style="medium"/>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82">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17" xfId="59" applyNumberFormat="1" applyFont="1" applyFill="1" applyBorder="1" applyAlignment="1">
      <alignment horizontal="right" vertical="top"/>
      <protection/>
    </xf>
    <xf numFmtId="174" fontId="6" fillId="0" borderId="11" xfId="59" applyNumberFormat="1" applyFont="1" applyFill="1" applyBorder="1" applyAlignment="1">
      <alignment vertical="top"/>
      <protection/>
    </xf>
    <xf numFmtId="0" fontId="2" fillId="33" borderId="13" xfId="59" applyNumberFormat="1" applyFont="1" applyFill="1" applyBorder="1" applyAlignment="1" applyProtection="1">
      <alignment horizontal="left" vertical="top"/>
      <protection locked="0"/>
    </xf>
    <xf numFmtId="0" fontId="2" fillId="33" borderId="15" xfId="59" applyNumberFormat="1" applyFont="1" applyFill="1" applyBorder="1" applyAlignment="1" applyProtection="1">
      <alignment horizontal="left" vertical="top"/>
      <protection locked="0"/>
    </xf>
    <xf numFmtId="0" fontId="2" fillId="33" borderId="18" xfId="59" applyNumberFormat="1" applyFont="1" applyFill="1" applyBorder="1" applyAlignment="1" applyProtection="1">
      <alignment horizontal="left" vertical="top"/>
      <protection locked="0"/>
    </xf>
    <xf numFmtId="0" fontId="44" fillId="0" borderId="11" xfId="59" applyNumberFormat="1" applyFont="1" applyFill="1" applyBorder="1" applyAlignment="1">
      <alignment vertical="center"/>
      <protection/>
    </xf>
    <xf numFmtId="0" fontId="44" fillId="0" borderId="11" xfId="57" applyNumberFormat="1" applyFont="1" applyFill="1" applyBorder="1" applyAlignment="1">
      <alignment vertical="center"/>
      <protection/>
    </xf>
    <xf numFmtId="2" fontId="44" fillId="0" borderId="11" xfId="59" applyNumberFormat="1" applyFont="1" applyFill="1" applyBorder="1" applyAlignment="1">
      <alignment vertical="center"/>
      <protection/>
    </xf>
    <xf numFmtId="0" fontId="45" fillId="0" borderId="11" xfId="57" applyNumberFormat="1" applyFont="1" applyFill="1" applyBorder="1" applyAlignment="1" applyProtection="1">
      <alignment vertical="center"/>
      <protection locked="0"/>
    </xf>
    <xf numFmtId="0" fontId="45" fillId="0" borderId="11" xfId="57" applyNumberFormat="1" applyFont="1" applyFill="1" applyBorder="1" applyAlignment="1" applyProtection="1">
      <alignment vertical="center"/>
      <protection/>
    </xf>
    <xf numFmtId="174" fontId="45" fillId="33" borderId="19" xfId="57" applyNumberFormat="1" applyFont="1" applyFill="1" applyBorder="1" applyAlignment="1" applyProtection="1">
      <alignment vertical="center"/>
      <protection locked="0"/>
    </xf>
    <xf numFmtId="9" fontId="45" fillId="33" borderId="19" xfId="62" applyFont="1" applyFill="1" applyBorder="1" applyAlignment="1" applyProtection="1">
      <alignment vertical="center"/>
      <protection locked="0"/>
    </xf>
    <xf numFmtId="0" fontId="45" fillId="0" borderId="11" xfId="57" applyNumberFormat="1" applyFont="1" applyFill="1" applyBorder="1" applyAlignment="1">
      <alignment vertical="center" wrapText="1"/>
      <protection/>
    </xf>
    <xf numFmtId="174" fontId="45" fillId="0" borderId="20" xfId="59" applyNumberFormat="1" applyFont="1" applyFill="1" applyBorder="1" applyAlignment="1">
      <alignment vertical="center"/>
      <protection/>
    </xf>
    <xf numFmtId="174" fontId="45" fillId="0" borderId="20" xfId="58" applyNumberFormat="1" applyFont="1" applyFill="1" applyBorder="1" applyAlignment="1">
      <alignment vertical="center"/>
      <protection/>
    </xf>
    <xf numFmtId="0" fontId="44" fillId="0" borderId="11" xfId="59" applyNumberFormat="1" applyFont="1" applyFill="1" applyBorder="1" applyAlignment="1">
      <alignment vertical="center" wrapText="1"/>
      <protection/>
    </xf>
    <xf numFmtId="0" fontId="44" fillId="0" borderId="0" xfId="57" applyNumberFormat="1" applyFont="1" applyFill="1" applyAlignment="1">
      <alignment vertical="center"/>
      <protection/>
    </xf>
    <xf numFmtId="0" fontId="67" fillId="0" borderId="0" xfId="57" applyNumberFormat="1" applyFont="1" applyFill="1" applyAlignment="1">
      <alignment vertical="center"/>
      <protection/>
    </xf>
    <xf numFmtId="0" fontId="46" fillId="0" borderId="11" xfId="59" applyNumberFormat="1" applyFont="1" applyFill="1" applyBorder="1" applyAlignment="1">
      <alignment horizontal="center" vertical="top"/>
      <protection/>
    </xf>
    <xf numFmtId="2" fontId="46" fillId="0" borderId="11" xfId="59" applyNumberFormat="1" applyFont="1" applyFill="1" applyBorder="1" applyAlignment="1">
      <alignment horizontal="center" vertical="top"/>
      <protection/>
    </xf>
    <xf numFmtId="0" fontId="73" fillId="0" borderId="11" xfId="0" applyFont="1" applyFill="1" applyBorder="1" applyAlignment="1">
      <alignment horizontal="center" vertical="top" wrapText="1"/>
    </xf>
    <xf numFmtId="0" fontId="46" fillId="0" borderId="11" xfId="57" applyNumberFormat="1" applyFont="1" applyFill="1" applyBorder="1" applyAlignment="1">
      <alignment horizontal="center" vertical="top" wrapText="1"/>
      <protection/>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5" fillId="36" borderId="0" xfId="57" applyNumberFormat="1" applyFont="1" applyFill="1" applyBorder="1" applyAlignment="1">
      <alignment horizontal="left" vertical="center" wrapText="1"/>
      <protection/>
    </xf>
    <xf numFmtId="0" fontId="65" fillId="0" borderId="21" xfId="57" applyNumberFormat="1" applyFont="1" applyFill="1" applyBorder="1" applyAlignment="1" applyProtection="1">
      <alignment horizontal="center" wrapText="1"/>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2076450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38p040\SC%20Work\Users\kpradeep\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38p040\SC%20Work\Users\kpradeep\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163.17.10\Share\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pageSetUpPr fitToPage="1"/>
  </sheetPr>
  <dimension ref="A1:II18"/>
  <sheetViews>
    <sheetView showGridLines="0" zoomScale="70" zoomScaleNormal="70" zoomScalePageLayoutView="0" workbookViewId="0" topLeftCell="A1">
      <selection activeCell="O1" sqref="O1"/>
    </sheetView>
  </sheetViews>
  <sheetFormatPr defaultColWidth="9.140625" defaultRowHeight="15"/>
  <cols>
    <col min="1" max="1" width="15.421875" style="21" customWidth="1"/>
    <col min="2" max="2" width="67.8515625" style="21" customWidth="1"/>
    <col min="3" max="3" width="16.421875" style="21" customWidth="1"/>
    <col min="4" max="4" width="12.421875" style="21" customWidth="1"/>
    <col min="5" max="5" width="13.421875" style="2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4.28125" style="21" hidden="1" customWidth="1"/>
    <col min="13" max="13" width="17.8515625" style="21" customWidth="1"/>
    <col min="14" max="14" width="14.8515625" style="41" customWidth="1"/>
    <col min="15" max="15" width="15.28125" style="21" customWidth="1"/>
    <col min="16" max="16" width="12.28125" style="21" customWidth="1"/>
    <col min="17" max="17" width="18.8515625" style="21" customWidth="1"/>
    <col min="18" max="20" width="12.28125" style="21" hidden="1" customWidth="1"/>
    <col min="21" max="21" width="15.421875" style="21" customWidth="1"/>
    <col min="22" max="22" width="13.7109375" style="21" customWidth="1"/>
    <col min="23" max="23" width="13.57421875" style="21" hidden="1" customWidth="1"/>
    <col min="24" max="24" width="11.28125" style="21" hidden="1" customWidth="1"/>
    <col min="25" max="25" width="12.57421875" style="21" hidden="1" customWidth="1"/>
    <col min="26" max="26" width="12.28125" style="21" hidden="1" customWidth="1"/>
    <col min="27" max="50" width="9.140625" style="21" hidden="1" customWidth="1"/>
    <col min="51" max="51" width="18.57421875" style="21" customWidth="1"/>
    <col min="52" max="52" width="9.57421875" style="21" hidden="1" customWidth="1"/>
    <col min="53" max="53" width="17.28125" style="21" customWidth="1"/>
    <col min="54" max="54" width="19.8515625" style="21" customWidth="1"/>
    <col min="55" max="55" width="56.8515625" style="21" customWidth="1"/>
    <col min="56" max="238" width="9.140625" style="21" customWidth="1"/>
    <col min="239" max="243" width="9.140625" style="22" customWidth="1"/>
    <col min="244" max="16384" width="9.140625" style="21" customWidth="1"/>
  </cols>
  <sheetData>
    <row r="1" spans="1:243" s="1" customFormat="1" ht="30" customHeight="1">
      <c r="A1" s="76" t="s">
        <v>38</v>
      </c>
      <c r="B1" s="76"/>
      <c r="C1" s="76"/>
      <c r="D1" s="76"/>
      <c r="E1" s="76"/>
      <c r="F1" s="76"/>
      <c r="G1" s="76"/>
      <c r="H1" s="76"/>
      <c r="I1" s="76"/>
      <c r="J1" s="76"/>
      <c r="K1" s="76"/>
      <c r="L1" s="76"/>
      <c r="O1" s="2"/>
      <c r="P1" s="2"/>
      <c r="Q1" s="3"/>
      <c r="IE1" s="3"/>
      <c r="IF1" s="3"/>
      <c r="IG1" s="3"/>
      <c r="IH1" s="3"/>
      <c r="II1" s="3"/>
    </row>
    <row r="2" spans="1:17" s="1" customFormat="1" ht="25.5" customHeight="1" hidden="1">
      <c r="A2" s="23" t="s">
        <v>3</v>
      </c>
      <c r="B2" s="23" t="s">
        <v>32</v>
      </c>
      <c r="C2" s="23" t="s">
        <v>4</v>
      </c>
      <c r="D2" s="23" t="s">
        <v>5</v>
      </c>
      <c r="E2" s="23" t="s">
        <v>6</v>
      </c>
      <c r="J2" s="4"/>
      <c r="K2" s="4"/>
      <c r="L2" s="4"/>
      <c r="O2" s="2"/>
      <c r="P2" s="2"/>
      <c r="Q2" s="3"/>
    </row>
    <row r="3" spans="1:243" s="1" customFormat="1" ht="30" customHeight="1" hidden="1">
      <c r="A3" s="1" t="s">
        <v>7</v>
      </c>
      <c r="IE3" s="3"/>
      <c r="IF3" s="3"/>
      <c r="IG3" s="3"/>
      <c r="IH3" s="3"/>
      <c r="II3" s="3"/>
    </row>
    <row r="4" spans="1:243" s="5" customFormat="1" ht="30" customHeight="1">
      <c r="A4" s="77" t="s">
        <v>41</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6"/>
      <c r="IF4" s="6"/>
      <c r="IG4" s="6"/>
      <c r="IH4" s="6"/>
      <c r="II4" s="6"/>
    </row>
    <row r="5" spans="1:243" s="5" customFormat="1" ht="30" customHeight="1">
      <c r="A5" s="77" t="s">
        <v>54</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6"/>
      <c r="IF5" s="6"/>
      <c r="IG5" s="6"/>
      <c r="IH5" s="6"/>
      <c r="II5" s="6"/>
    </row>
    <row r="6" spans="1:243" s="5" customFormat="1" ht="30" customHeight="1">
      <c r="A6" s="77" t="s">
        <v>52</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6"/>
      <c r="IF6" s="6"/>
      <c r="IG6" s="6"/>
      <c r="IH6" s="6"/>
      <c r="II6" s="6"/>
    </row>
    <row r="7" spans="1:243" s="5" customFormat="1" ht="29.25" customHeight="1" hidden="1">
      <c r="A7" s="80" t="s">
        <v>8</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6"/>
      <c r="IF7" s="6"/>
      <c r="IG7" s="6"/>
      <c r="IH7" s="6"/>
      <c r="II7" s="6"/>
    </row>
    <row r="8" spans="1:243" s="7" customFormat="1" ht="57.75" customHeight="1">
      <c r="A8" s="24" t="s">
        <v>36</v>
      </c>
      <c r="B8" s="50"/>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2"/>
      <c r="IE8" s="8"/>
      <c r="IF8" s="8"/>
      <c r="IG8" s="8"/>
      <c r="IH8" s="8"/>
      <c r="II8" s="8"/>
    </row>
    <row r="9" spans="1:243" s="9" customFormat="1" ht="61.5" customHeight="1">
      <c r="A9" s="70" t="s">
        <v>9</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2"/>
      <c r="IE9" s="10"/>
      <c r="IF9" s="10"/>
      <c r="IG9" s="10"/>
      <c r="IH9" s="10"/>
      <c r="II9" s="10"/>
    </row>
    <row r="10" spans="1:243" s="12" customFormat="1" ht="18.75" customHeight="1">
      <c r="A10" s="11" t="s">
        <v>10</v>
      </c>
      <c r="B10" s="11"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134.25" customHeight="1">
      <c r="A11" s="11" t="s">
        <v>0</v>
      </c>
      <c r="B11" s="42" t="s">
        <v>16</v>
      </c>
      <c r="C11" s="42" t="s">
        <v>1</v>
      </c>
      <c r="D11" s="42" t="s">
        <v>17</v>
      </c>
      <c r="E11" s="42" t="s">
        <v>18</v>
      </c>
      <c r="F11" s="42" t="s">
        <v>44</v>
      </c>
      <c r="G11" s="42"/>
      <c r="H11" s="42"/>
      <c r="I11" s="42" t="s">
        <v>19</v>
      </c>
      <c r="J11" s="42" t="s">
        <v>20</v>
      </c>
      <c r="K11" s="42" t="s">
        <v>21</v>
      </c>
      <c r="L11" s="42" t="s">
        <v>22</v>
      </c>
      <c r="M11" s="43" t="s">
        <v>42</v>
      </c>
      <c r="N11" s="42" t="s">
        <v>45</v>
      </c>
      <c r="O11" s="42" t="s">
        <v>46</v>
      </c>
      <c r="P11" s="42" t="s">
        <v>47</v>
      </c>
      <c r="Q11" s="42" t="s">
        <v>51</v>
      </c>
      <c r="R11" s="42"/>
      <c r="S11" s="42"/>
      <c r="T11" s="42" t="s">
        <v>48</v>
      </c>
      <c r="U11" s="42" t="s">
        <v>40</v>
      </c>
      <c r="V11" s="42" t="s">
        <v>43</v>
      </c>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t="s">
        <v>39</v>
      </c>
      <c r="AZ11" s="42"/>
      <c r="BA11" s="44" t="s">
        <v>49</v>
      </c>
      <c r="BB11" s="44" t="s">
        <v>50</v>
      </c>
      <c r="BC11" s="45" t="s">
        <v>37</v>
      </c>
      <c r="IE11" s="13"/>
      <c r="IF11" s="13"/>
      <c r="IG11" s="13"/>
      <c r="IH11" s="13"/>
      <c r="II11" s="13"/>
    </row>
    <row r="12" spans="1:243" s="12" customFormat="1" ht="15">
      <c r="A12" s="14">
        <v>1</v>
      </c>
      <c r="B12" s="46">
        <v>2</v>
      </c>
      <c r="C12" s="46">
        <v>3</v>
      </c>
      <c r="D12" s="46">
        <v>4</v>
      </c>
      <c r="E12" s="46">
        <v>5</v>
      </c>
      <c r="F12" s="46">
        <v>6</v>
      </c>
      <c r="G12" s="46">
        <v>7</v>
      </c>
      <c r="H12" s="46">
        <v>8</v>
      </c>
      <c r="I12" s="46">
        <v>9</v>
      </c>
      <c r="J12" s="46">
        <v>10</v>
      </c>
      <c r="K12" s="46">
        <v>11</v>
      </c>
      <c r="L12" s="46">
        <v>12</v>
      </c>
      <c r="M12" s="46">
        <v>7</v>
      </c>
      <c r="N12" s="46">
        <v>8</v>
      </c>
      <c r="O12" s="46">
        <v>9</v>
      </c>
      <c r="P12" s="46">
        <v>16</v>
      </c>
      <c r="Q12" s="46">
        <v>17</v>
      </c>
      <c r="R12" s="46">
        <v>18</v>
      </c>
      <c r="S12" s="46">
        <v>19</v>
      </c>
      <c r="T12" s="46">
        <v>20</v>
      </c>
      <c r="U12" s="46">
        <v>21</v>
      </c>
      <c r="V12" s="46">
        <v>22</v>
      </c>
      <c r="W12" s="46">
        <v>23</v>
      </c>
      <c r="X12" s="46">
        <v>24</v>
      </c>
      <c r="Y12" s="46">
        <v>25</v>
      </c>
      <c r="Z12" s="46">
        <v>26</v>
      </c>
      <c r="AA12" s="46">
        <v>27</v>
      </c>
      <c r="AB12" s="46">
        <v>28</v>
      </c>
      <c r="AC12" s="46">
        <v>29</v>
      </c>
      <c r="AD12" s="46">
        <v>30</v>
      </c>
      <c r="AE12" s="46">
        <v>31</v>
      </c>
      <c r="AF12" s="46">
        <v>32</v>
      </c>
      <c r="AG12" s="46">
        <v>33</v>
      </c>
      <c r="AH12" s="46">
        <v>34</v>
      </c>
      <c r="AI12" s="46">
        <v>35</v>
      </c>
      <c r="AJ12" s="46">
        <v>36</v>
      </c>
      <c r="AK12" s="46">
        <v>37</v>
      </c>
      <c r="AL12" s="46">
        <v>38</v>
      </c>
      <c r="AM12" s="46">
        <v>39</v>
      </c>
      <c r="AN12" s="46">
        <v>40</v>
      </c>
      <c r="AO12" s="46">
        <v>41</v>
      </c>
      <c r="AP12" s="46">
        <v>42</v>
      </c>
      <c r="AQ12" s="46">
        <v>43</v>
      </c>
      <c r="AR12" s="46">
        <v>44</v>
      </c>
      <c r="AS12" s="46">
        <v>45</v>
      </c>
      <c r="AT12" s="46">
        <v>46</v>
      </c>
      <c r="AU12" s="46">
        <v>47</v>
      </c>
      <c r="AV12" s="46">
        <v>48</v>
      </c>
      <c r="AW12" s="46">
        <v>49</v>
      </c>
      <c r="AX12" s="46">
        <v>50</v>
      </c>
      <c r="AY12" s="46">
        <v>10</v>
      </c>
      <c r="AZ12" s="46">
        <v>52</v>
      </c>
      <c r="BA12" s="46">
        <v>11</v>
      </c>
      <c r="BB12" s="46">
        <v>12</v>
      </c>
      <c r="BC12" s="46">
        <v>13</v>
      </c>
      <c r="IE12" s="13"/>
      <c r="IF12" s="13"/>
      <c r="IG12" s="13"/>
      <c r="IH12" s="13"/>
      <c r="II12" s="13"/>
    </row>
    <row r="13" spans="1:243" s="64" customFormat="1" ht="126">
      <c r="A13" s="66">
        <v>1</v>
      </c>
      <c r="B13" s="68" t="s">
        <v>55</v>
      </c>
      <c r="C13" s="68" t="s">
        <v>53</v>
      </c>
      <c r="D13" s="67">
        <v>6</v>
      </c>
      <c r="E13" s="69" t="s">
        <v>56</v>
      </c>
      <c r="F13" s="55"/>
      <c r="G13" s="56"/>
      <c r="H13" s="57"/>
      <c r="I13" s="53" t="s">
        <v>25</v>
      </c>
      <c r="J13" s="54">
        <f>IF(I13="Less(-)",-1,1)</f>
        <v>1</v>
      </c>
      <c r="K13" s="56" t="s">
        <v>33</v>
      </c>
      <c r="L13" s="56" t="s">
        <v>6</v>
      </c>
      <c r="M13" s="58"/>
      <c r="N13" s="58"/>
      <c r="O13" s="58"/>
      <c r="P13" s="58"/>
      <c r="Q13" s="58"/>
      <c r="R13" s="58"/>
      <c r="S13" s="58"/>
      <c r="T13" s="58"/>
      <c r="U13" s="59"/>
      <c r="V13" s="55">
        <f>(M13+N13+O13+P13+Q13+T13)*U13</f>
        <v>0</v>
      </c>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58"/>
      <c r="AZ13" s="60"/>
      <c r="BA13" s="61">
        <f>M13+N13+O13+P13+Q13+T13</f>
        <v>0</v>
      </c>
      <c r="BB13" s="62">
        <f>BA13+V13</f>
        <v>0</v>
      </c>
      <c r="BC13" s="63" t="str">
        <f>SpellNumber123(L13,BB13)</f>
        <v>INR Zero Only</v>
      </c>
      <c r="IE13" s="65">
        <v>1.01</v>
      </c>
      <c r="IF13" s="65" t="s">
        <v>26</v>
      </c>
      <c r="IG13" s="65" t="s">
        <v>23</v>
      </c>
      <c r="IH13" s="65">
        <v>123.223</v>
      </c>
      <c r="II13" s="65" t="s">
        <v>24</v>
      </c>
    </row>
    <row r="14" spans="1:243" s="64" customFormat="1" ht="126">
      <c r="A14" s="66">
        <v>2</v>
      </c>
      <c r="B14" s="68" t="s">
        <v>57</v>
      </c>
      <c r="C14" s="68" t="s">
        <v>58</v>
      </c>
      <c r="D14" s="67">
        <v>6</v>
      </c>
      <c r="E14" s="69" t="s">
        <v>56</v>
      </c>
      <c r="F14" s="55"/>
      <c r="G14" s="56"/>
      <c r="H14" s="57"/>
      <c r="I14" s="53" t="s">
        <v>25</v>
      </c>
      <c r="J14" s="54">
        <f>IF(I14="Less(-)",-1,1)</f>
        <v>1</v>
      </c>
      <c r="K14" s="56" t="s">
        <v>33</v>
      </c>
      <c r="L14" s="56" t="s">
        <v>6</v>
      </c>
      <c r="M14" s="58"/>
      <c r="N14" s="58"/>
      <c r="O14" s="58"/>
      <c r="P14" s="58"/>
      <c r="Q14" s="58"/>
      <c r="R14" s="58"/>
      <c r="S14" s="58"/>
      <c r="T14" s="58"/>
      <c r="U14" s="59"/>
      <c r="V14" s="55">
        <f>(M14+N14+O14+P14+Q14+T14)*U14</f>
        <v>0</v>
      </c>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58"/>
      <c r="AZ14" s="60"/>
      <c r="BA14" s="61">
        <f>M14+N14+O14+P14+Q14+T14</f>
        <v>0</v>
      </c>
      <c r="BB14" s="62">
        <f>BA14+V14</f>
        <v>0</v>
      </c>
      <c r="BC14" s="63" t="str">
        <f>SpellNumber123(L14,BB14)</f>
        <v>INR Zero Only</v>
      </c>
      <c r="IE14" s="65">
        <v>1.01</v>
      </c>
      <c r="IF14" s="65" t="s">
        <v>26</v>
      </c>
      <c r="IG14" s="65" t="s">
        <v>23</v>
      </c>
      <c r="IH14" s="65">
        <v>123.223</v>
      </c>
      <c r="II14" s="65" t="s">
        <v>24</v>
      </c>
    </row>
    <row r="15" spans="1:243" s="15" customFormat="1" ht="40.5" customHeight="1">
      <c r="A15" s="26" t="s">
        <v>29</v>
      </c>
      <c r="B15" s="27"/>
      <c r="C15" s="28"/>
      <c r="D15" s="29"/>
      <c r="E15" s="29"/>
      <c r="F15" s="29"/>
      <c r="G15" s="29"/>
      <c r="H15" s="30"/>
      <c r="I15" s="30"/>
      <c r="J15" s="30"/>
      <c r="K15" s="30"/>
      <c r="L15" s="31"/>
      <c r="BA15" s="49">
        <f>SUM(BA13:BA13)</f>
        <v>0</v>
      </c>
      <c r="BB15" s="49">
        <f>SUM(BB13:BB13)</f>
        <v>0</v>
      </c>
      <c r="BC15" s="25" t="str">
        <f>SpellNumber123($E$2,BB15)</f>
        <v>INR Zero Only</v>
      </c>
      <c r="IE15" s="16">
        <v>4</v>
      </c>
      <c r="IF15" s="16" t="s">
        <v>27</v>
      </c>
      <c r="IG15" s="16" t="s">
        <v>28</v>
      </c>
      <c r="IH15" s="16">
        <v>10</v>
      </c>
      <c r="II15" s="16" t="s">
        <v>24</v>
      </c>
    </row>
    <row r="16" spans="1:243" s="19" customFormat="1" ht="54.75" customHeight="1" hidden="1">
      <c r="A16" s="27" t="s">
        <v>35</v>
      </c>
      <c r="B16" s="32"/>
      <c r="C16" s="17"/>
      <c r="D16" s="33"/>
      <c r="E16" s="34" t="s">
        <v>30</v>
      </c>
      <c r="F16" s="47"/>
      <c r="G16" s="35"/>
      <c r="H16" s="18"/>
      <c r="I16" s="18"/>
      <c r="J16" s="18"/>
      <c r="K16" s="36"/>
      <c r="L16" s="37"/>
      <c r="M16" s="38" t="s">
        <v>31</v>
      </c>
      <c r="O16" s="15"/>
      <c r="P16" s="15"/>
      <c r="Q16" s="15"/>
      <c r="R16" s="15"/>
      <c r="S16" s="15"/>
      <c r="BA16" s="48">
        <f>IF(ISBLANK(F16),0,IF(E16="Excess (+)",ROUND(BA15+(BA15*F16),2),IF(E16="Less (-)",ROUND(BA15+(BA15*F16*(-1)),2),0)))</f>
        <v>0</v>
      </c>
      <c r="BB16" s="39">
        <f>ROUND(BA16,0)</f>
        <v>0</v>
      </c>
      <c r="BC16" s="40" t="str">
        <f>SpellNumber(L16,BB16)</f>
        <v> Zero Only</v>
      </c>
      <c r="IE16" s="20"/>
      <c r="IF16" s="20"/>
      <c r="IG16" s="20"/>
      <c r="IH16" s="20"/>
      <c r="II16" s="20"/>
    </row>
    <row r="17" spans="1:243" s="19" customFormat="1" ht="43.5" customHeight="1">
      <c r="A17" s="26" t="s">
        <v>34</v>
      </c>
      <c r="B17" s="26"/>
      <c r="C17" s="73" t="str">
        <f>SpellNumber123($E$2,BB15)</f>
        <v>INR Zero Only</v>
      </c>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5"/>
      <c r="IE17" s="20"/>
      <c r="IF17" s="20"/>
      <c r="IG17" s="20"/>
      <c r="IH17" s="20"/>
      <c r="II17" s="20"/>
    </row>
    <row r="18" spans="3:243" s="12" customFormat="1" ht="15">
      <c r="C18" s="21"/>
      <c r="D18" s="21"/>
      <c r="E18" s="21"/>
      <c r="F18" s="21"/>
      <c r="G18" s="21"/>
      <c r="H18" s="21"/>
      <c r="I18" s="21"/>
      <c r="J18" s="21"/>
      <c r="K18" s="21"/>
      <c r="L18" s="21"/>
      <c r="M18" s="21"/>
      <c r="O18" s="21"/>
      <c r="BA18" s="21"/>
      <c r="BC18" s="21"/>
      <c r="IE18" s="13"/>
      <c r="IF18" s="13"/>
      <c r="IG18" s="13"/>
      <c r="IH18" s="13"/>
      <c r="II18" s="13"/>
    </row>
  </sheetData>
  <sheetProtection password="DFC7" sheet="1" selectLockedCells="1"/>
  <mergeCells count="7">
    <mergeCell ref="A9:BC9"/>
    <mergeCell ref="C17:BC17"/>
    <mergeCell ref="A1:L1"/>
    <mergeCell ref="A4:BC4"/>
    <mergeCell ref="A5:BC5"/>
    <mergeCell ref="A6:BC6"/>
    <mergeCell ref="A7:BC7"/>
  </mergeCells>
  <dataValidations count="22">
    <dataValidation type="list" allowBlank="1" showInputMessage="1" showErrorMessage="1" sqref="L13:L14">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decimal" allowBlank="1" showInputMessage="1" showErrorMessage="1" promptTitle="Basic Rate Entry" prompt="Please enter Basic Rate  in Rupees for this item. " errorTitle="Invaid Entry" error="Only Numeric Values are allowed. " sqref="M13:M14">
      <formula1>0</formula1>
      <formula2>999999999999999</formula2>
    </dataValidation>
    <dataValidation type="decimal" allowBlank="1" showInputMessage="1" showErrorMessage="1" promptTitle="GST in Percentage" prompt="Please enter the GST in Percentage for this item. &#10;GST % values between 0.00 % and 28.00 % only" errorTitle="Invaid Entry" error="Only Numeric Values are allowed. &#10;GST % values between 0.00 % and 28.00 % only" sqref="N13:N14 U13:U14">
      <formula1>0</formula1>
      <formula2>28</formula2>
    </dataValidation>
    <dataValidation type="decimal" allowBlank="1" showErrorMessage="1" promptTitle="Rate Entry" prompt="Please enter the Other Taxes2 in Rupees for this item. " errorTitle="Invaid Entry" error="Only Numeric Values are allowed. " sqref="O13:O14 V13:V14">
      <formula1>0</formula1>
      <formula2>999999999999999</formula2>
    </dataValidation>
    <dataValidation type="textLength" allowBlank="1" showInputMessage="1" showErrorMessage="1" promptTitle="HSN / SAC Code" prompt="&#10;Please Enter HSN/SAC Code. &#10;It should be minimum 2Chars and Maximum 10Chars" errorTitle="Invalid Entry" error="Please Enter HSN / SAC Code. &#10;It should be minimum 2 Chars and Maximum 10 Chars" sqref="AY13:AY14">
      <formula1>2</formula1>
      <formula2>10</formula2>
    </dataValidation>
    <dataValidation type="custom" operator="notEqual" showInputMessage="1" showErrorMessage="1" promptTitle="Units" prompt="Please enter Units in text.&#10;" errorTitle="Invalid Entry" error="Please enter some other word. (except H and T)" sqref="E13:E14">
      <formula1>IF(OR(TRIM(E13)="H",TRIM(E13)="T"),FALSE,TRUE)</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InputMessage="1" showErrorMessage="1" sqref="K13:K14">
      <formula1>"Partial Conversion, Full Conversion"</formula1>
    </dataValidation>
  </dataValidations>
  <printOptions/>
  <pageMargins left="0.35" right="0.24" top="0.75" bottom="0.44" header="0.3" footer="0.3"/>
  <pageSetup fitToHeight="0" fitToWidth="1" horizontalDpi="600" verticalDpi="6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1" t="s">
        <v>2</v>
      </c>
      <c r="F6" s="81"/>
      <c r="G6" s="81"/>
      <c r="H6" s="81"/>
      <c r="I6" s="81"/>
      <c r="J6" s="81"/>
      <c r="K6" s="81"/>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Jaspal Rawat</cp:lastModifiedBy>
  <cp:lastPrinted>2020-11-27T11:34:12Z</cp:lastPrinted>
  <dcterms:created xsi:type="dcterms:W3CDTF">2009-01-30T06:42:42Z</dcterms:created>
  <dcterms:modified xsi:type="dcterms:W3CDTF">2021-11-30T10:06:12Z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No</vt:lpwstr>
  </property>
  <property fmtid="{D5CDD505-2E9C-101B-9397-08002B2CF9AE}" pid="6" name="SRTWT">
    <vt:lpwstr>Yes</vt:lpwstr>
  </property>
  <property fmtid="{D5CDD505-2E9C-101B-9397-08002B2CF9AE}" pid="7" name="SCTWT">
    <vt:lpwstr>Yes</vt:lpwstr>
  </property>
  <property fmtid="{D5CDD505-2E9C-101B-9397-08002B2CF9AE}" pid="8" name="ShowSummary">
    <vt:lpwstr>No</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CCD">
    <vt:i4>3</vt:i4>
  </property>
  <property fmtid="{D5CDD505-2E9C-101B-9397-08002B2CF9AE}" pid="13" name="HH">
    <vt:lpwstr>oo6GP5COJpwjCes3kJbXfJHvtCw=</vt:lpwstr>
  </property>
</Properties>
</file>