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0" windowWidth="15480" windowHeight="7620" tabRatio="838" firstSheet="4" activeTab="4"/>
  </bookViews>
  <sheets>
    <sheet name="BoQ1" sheetId="1" state="veryHidden" r:id="rId1"/>
    <sheet name="BoQ2" sheetId="2" state="veryHidden" r:id="rId2"/>
    <sheet name="BoQ3" sheetId="3" state="veryHidden" r:id="rId3"/>
    <sheet name="BoQ4" sheetId="4" state="veryHidden" r:id="rId4"/>
    <sheet name="Macros" sheetId="5" r:id="rId5"/>
  </sheets>
  <externalReferences>
    <externalReference r:id="rId8"/>
    <externalReference r:id="rId9"/>
    <externalReference r:id="rId10"/>
  </externalReferences>
  <definedNames>
    <definedName name="_xlfn.BAHTTEXT" hidden="1">#NAME?</definedName>
    <definedName name="_xlfn.COUNTIFS" hidden="1">#NAME?</definedName>
    <definedName name="BAA1">#REF!</definedName>
    <definedName name="bhel" localSheetId="1">#REF!</definedName>
    <definedName name="bhel" localSheetId="2">#REF!</definedName>
    <definedName name="bhel" localSheetId="3">#REF!</definedName>
    <definedName name="bhel">#REF!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 localSheetId="1">#REF!</definedName>
    <definedName name="dfsga" localSheetId="2">#REF!</definedName>
    <definedName name="dfsga" localSheetId="3">#REF!</definedName>
    <definedName name="dfsga">#REF!</definedName>
    <definedName name="domestic_global">#REF!</definedName>
    <definedName name="Excise" localSheetId="0">#REF!</definedName>
    <definedName name="Excise" localSheetId="1">#REF!</definedName>
    <definedName name="Excise" localSheetId="2">#REF!</definedName>
    <definedName name="Excise" localSheetId="3">#REF!</definedName>
    <definedName name="Excise">#REF!</definedName>
    <definedName name="Excise_Duty" localSheetId="0">#REF!</definedName>
    <definedName name="Excise_Duty" localSheetId="1">#REF!</definedName>
    <definedName name="Excise_Duty" localSheetId="2">#REF!</definedName>
    <definedName name="Excise_Duty" localSheetId="3">#REF!</definedName>
    <definedName name="Excise_Duty">#REF!</definedName>
    <definedName name="Excised" localSheetId="0">#REF!</definedName>
    <definedName name="Excised" localSheetId="1">#REF!</definedName>
    <definedName name="Excised" localSheetId="2">#REF!</definedName>
    <definedName name="Excised" localSheetId="3">#REF!</definedName>
    <definedName name="Excised">#REF!</definedName>
    <definedName name="ExciseDuty">#REF!</definedName>
    <definedName name="MyList">#REF!</definedName>
    <definedName name="option9" localSheetId="1">'[3]PRICE BID'!#REF!</definedName>
    <definedName name="option9" localSheetId="2">'[3]PRICE BID'!#REF!</definedName>
    <definedName name="option9" localSheetId="3">'[3]PRICE BID'!#REF!</definedName>
    <definedName name="option9">'[3]PRICE BID'!#REF!</definedName>
    <definedName name="other_boq">'[1]Config'!$G$2:$G$5</definedName>
    <definedName name="_xlnm.Print_Area" localSheetId="0">'BoQ1'!$A$1:$BC$67</definedName>
    <definedName name="_xlnm.Print_Area" localSheetId="1">'BoQ2'!$A$1:$BC$67</definedName>
    <definedName name="_xlnm.Print_Area" localSheetId="2">'BoQ3'!$A$1:$BC$67</definedName>
    <definedName name="_xlnm.Print_Area" localSheetId="3">'BoQ4'!$A$1:$BC$67</definedName>
    <definedName name="Select">#REF!</definedName>
    <definedName name="SelectD1OrC1">#REF!</definedName>
    <definedName name="SelectLessOrExcess">#REF!</definedName>
    <definedName name="Service" localSheetId="0">#REF!</definedName>
    <definedName name="Service" localSheetId="1">#REF!</definedName>
    <definedName name="Service" localSheetId="2">#REF!</definedName>
    <definedName name="Service" localSheetId="3">#REF!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comments2.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comments3.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comments4.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<sst xmlns="http://schemas.openxmlformats.org/spreadsheetml/2006/main" count="2257" uniqueCount="271">
  <si>
    <t>Sl.
No.</t>
  </si>
  <si>
    <t>Please Enable Macros to View BoQ information</t>
  </si>
  <si>
    <t>BoQ_Ver3.0</t>
  </si>
  <si>
    <t>Normal</t>
  </si>
  <si>
    <t>INR Only</t>
  </si>
  <si>
    <t>INR</t>
  </si>
  <si>
    <t>Select, Excess (+), 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</si>
  <si>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</si>
  <si>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</si>
  <si>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</si>
  <si>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</si>
  <si>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</si>
  <si>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</si>
  <si>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</si>
  <si>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</si>
  <si>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</si>
  <si>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</si>
  <si>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</si>
  <si>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Construction of chamber for 100mm sluices valve</t>
  </si>
  <si>
    <t>item1</t>
  </si>
  <si>
    <t>Nos</t>
  </si>
  <si>
    <t>Excess(+)</t>
  </si>
  <si>
    <t>Supplying, Conveying and fixing spls. Including eart</t>
  </si>
  <si>
    <t>Construction of chamber for 100mm sluice plates</t>
  </si>
  <si>
    <t>item3</t>
  </si>
  <si>
    <t>item5</t>
  </si>
  <si>
    <t>Total in Figures</t>
  </si>
  <si>
    <t>Select</t>
  </si>
  <si>
    <t>%</t>
  </si>
  <si>
    <t>Item Wise</t>
  </si>
  <si>
    <t>Full Conversion</t>
  </si>
  <si>
    <t>Quoted Rate in Words</t>
  </si>
  <si>
    <t>Quoted Rate in Figures</t>
  </si>
  <si>
    <t>Name of the Bidder/ Bidding Firm / Company :</t>
  </si>
  <si>
    <t>TOTAL AMOUNT In Words</t>
  </si>
  <si>
    <t>Item Wise BoQ</t>
  </si>
  <si>
    <t>HSN / SAC Code</t>
  </si>
  <si>
    <r>
      <rPr>
        <b/>
        <u val="single"/>
        <sz val="11"/>
        <rFont val="Calibri"/>
        <family val="2"/>
      </rPr>
      <t>PRICE SCHEDULE</t>
    </r>
    <r>
      <rPr>
        <b/>
        <sz val="11"/>
        <rFont val="Calibri"/>
        <family val="2"/>
      </rPr>
      <t xml:space="preserve">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</si>
  <si>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Calibri"/>
        <family val="2"/>
      </rPr>
      <t>#</t>
    </r>
  </si>
  <si>
    <r>
      <t xml:space="preserve">TEXT </t>
    </r>
    <r>
      <rPr>
        <b/>
        <sz val="11"/>
        <color indexed="10"/>
        <rFont val="Calibri"/>
        <family val="2"/>
      </rPr>
      <t>#</t>
    </r>
  </si>
  <si>
    <r>
      <t>TEXT</t>
    </r>
    <r>
      <rPr>
        <b/>
        <sz val="11"/>
        <color indexed="10"/>
        <rFont val="Calibri"/>
        <family val="2"/>
      </rPr>
      <t>#</t>
    </r>
  </si>
  <si>
    <r>
      <t xml:space="preserve">Estimated Rate in
</t>
    </r>
    <r>
      <rPr>
        <b/>
        <sz val="11"/>
        <color indexed="10"/>
        <rFont val="Calibri"/>
        <family val="2"/>
      </rPr>
      <t>Rs.      P</t>
    </r>
  </si>
  <si>
    <t>Name of Work: Supply and Services of 400 kV cable and accessories for Arun 3 project</t>
  </si>
  <si>
    <t>SUPPLY- HIGH VOLTAGE POWER CABLE : XLPE INSULATED, COPPER (PLAIN) CONDUCTOR, PE WITH HFFR LAYER OUTER SHEATH 230/400KV SINGLE CORE, 500 SQMM SIZE</t>
  </si>
  <si>
    <t>SUPPLY- HIGH VOLTAGE POWER CABLE : BONDING CABLE FOR EARTHING THE METALLIC SHEATH OF THE EHV CABLE</t>
  </si>
  <si>
    <t>SUPPLY- HIGH VOLTAGE POWER CABLE : EARTH CONTINUITY CONDUCTOR</t>
  </si>
  <si>
    <t>SUPPLY- HIGH VOLTAGE POWER CABLE : 1 X 3 PHASE - DISCONNECTING LINK BOX WITH SVL(SHEATH VOLTAGE LIMITER SUITABLE/ COMPATIBLE FOR EHV CABLE SYSTEM WITH NECESSARY FITTINGS AND ACCESSORIES</t>
  </si>
  <si>
    <t>SUPPLY- HIGH VOLTAGE POWER CABLE : 1 X 3PHASE DISCONNECTING LINK BOX WITHOUT SVL(SHEATH VOLTAGE LIMITER) SUITABLE/ COMPATIBLE FOR FOR EHV CABLE SYSTEM WITH NECESSARY FITTINGS AND ACCESSORIES</t>
  </si>
  <si>
    <t>SUPPLY- HIGH VOLTAGE POWER CABLE : 1 PHASE - DISCONNECTING LINK BOX WITH SVL(SHEATH VOLTAGE LIMITER SUITABLE/ COMPATIBLE FOR EHV CABLE SYSTEM WITH NECESSARY FITTINGS AND ACCESSORIES</t>
  </si>
  <si>
    <t>SUPPLY- HIGH VOLTAGE POWER CABLE : 1 X 3 PHASE - CROSS BONDING LINK BOX WITH SVL(SHEATH VOLTAGE LIMITER SUITABLE/ COMPATIBLE FOR EHV CABLE SYSTEM WITH NECESSARY FITTINGS AND ACCESSORIES</t>
  </si>
  <si>
    <t>SUPPLY- HIGH VOLTAGE POWER CABLE : CABLE SUPPORT STRUCTURE FOR CABLE SEALING END SUITABLE/ COMPATIBLE FOR FOR CABLE SYSTEM</t>
  </si>
  <si>
    <t>SUPPLY- HIGH VOLTAGE POWER CABLE : SINGLE CLAMPS, NON-MAGNETIC SUITABLE/ COMPATIBLE FOR FOR CABLE SYSTEM</t>
  </si>
  <si>
    <t>SUPPLY- HIGH VOLTAGE POWER CABLE : TREFOIL CLAMPS, NON-MAGNETIC SUITABLE/ COMPATIBLE FOR CABLE SYSTEM</t>
  </si>
  <si>
    <t>SUPPLY- HIGH VOLTAGE POWER CABLE : CABLE IDENTIFICATION TAGS</t>
  </si>
  <si>
    <t>SPARES- HIGH VOLTAGE POWER CABLE : XLPE INSULATED, COPPER (PLAIN) CONDUCTOR, PE WITH HFFR LAYER OUTER SHEATH 230/400KV SINGLE CORE, 500 SQMM SIZE</t>
  </si>
  <si>
    <t>SPARES- HIGH VOLTAGE POWER CABLE : COPPER (PLAIN) CONDUCTOR, STRAIGHT THROUGH JOINT SUITABLE FOR 230/400KV, 500 SQMM SIZE</t>
  </si>
  <si>
    <t>SPARES- HIGH VOLTAGE POWER CABLE : SURGE ARRESTOR (SHEATH VOLTAGE LIMITER) FOR 400KV XLPE CABLE</t>
  </si>
  <si>
    <t>SPARES- HIGH VOLTAGE POWER CABLE : DISCONECTING LINK BOX, THREE PHASE</t>
  </si>
  <si>
    <t>SPARES- HIGH VOLTAGE POWER CABLE : DISCONECTING LINK BOX, SINGLE PHASE</t>
  </si>
  <si>
    <t>SPARES- HIGH VOLTAGE POWER CABLE : BONDING CABLE FOR EARTHING THE METALLIC SHEATH OF THE EHV CABLE</t>
  </si>
  <si>
    <t>Site survey for route &amp; length finalization of 400 kV, 1Cx500sqmm, Copper Conductor, XLPE cables The exact cable length shall be decided after visiting site &amp; making precise measurements at contract stage. Manufacturing lengths and drum length shall be determined with consultation &amp; approval with BHEL/ Customer/ Consultant. 1. The payment of cables lengths for supply shall be as per approved quantities after survey. 2. The Payment of cables length for installation shall be as per actual measurement at site which shall also include cable terminations. 3. The length may vary by -20% to +20% at contract stage based on actual measurement at site and calculations submitted by the bidder. 
( 1 Lot = Complete requirement for package )</t>
  </si>
  <si>
    <t>Installation of Cable Accessories: Cable sealing end (SF6 to XLPE ) suitable for termination of 400 kV, 1Cx500sqmm, Copper Conductor, XLPE cables for interconnection with GIS complete with all necessary fittings, accessories, hardware &amp; Bonding arrangement for the connection of the cable sheath to the grounding system Termination of Cable Sealing End shall be completed in all respects and comprising of following but not limited to, 1. Termination suitable with Copper Cable in all respects. 2. Fixing of structure for support of termination including other fixing arrangements. 3. Termination/ jointing of cables shall be done by skilled and experienced jointer certified by OEM of the joints/ end terminations and duly approved by Engineer-in charge. 4. Any other service/(s) required to complete the work in all respects but not limited to above shall be in bidder's scope.</t>
  </si>
  <si>
    <t>Installation of Cable Accessories: 1x3-PHASE DISCONNECTING LINK BOX WITH &amp; WITHOUT SVL - (Cable Covering Protective Unit -CCPU) with Sheath Voltage Limiter suitable for 400 kV, 3Rx1Cx500sqmm, Copper Conductor, XLPE cables, along with installation of metallic screen bonding/ earthing cable along with accessories. Installation of link box shall be completed in all respects and comprising of following but not limited to, 1. Installation of link box along with installation of metallic screen bonding/ earthing cable along with accessories. 2. Installtion of rod electrode/ pipe electrode or any other accessories for earthing shall also be in bidder's scope. 3. Any other service/(s) required to complete the work in all respects but not limited to above shall be in bidder's scope.</t>
  </si>
  <si>
    <t>Installation of Cable Accessories: 1- PHASE LINK BOX WITH SLV - DISCONNECTING LINK BOX (Cable Covering Protective Unit -CCPU) with Sheath Voltage Limiter suitable for 400 kV, 1Cx500sqmm, Copper Conductor, XLPE cables, along with installation of metallic screen bonding/ earthing cable along with accessories. Installation of link box shall be completed in all respects and comprising of following but not limited to, 1. Installation of link box along with installation of metallic screen bonding/ earthing cable along with accessories. 2. Installtion of rod electrode/ pipe electrode or any other accessories for earthing shall also be in bidder's scope. 3. Any other service/(s) required to complete the work in all respects but not limited to above shall be in bidder's scope.</t>
  </si>
  <si>
    <t>Installation of Cable Accessories: 1x3-Phase CROSS BONDING LINK BOX WITH SVL - Link Box with Sheath Voltage Limiter suitable for Cross Bonding arrangement of 400 kV, 3Rx1Cx500sqmm, Copper Conductor, XLPE cables, complete with all necessary fittings, accessories, hardware, Bonding &amp; grounding system. Installation of link box shall be completed in all respects and comprising of following but not limited to, 1. Installation of link box along with installation of metallic screen bonding/ earthing cable along with accessories. 2. Installtion of rod electrode/ pipe electrode or any other accessories for earthing shall also be in bidder's scope. 3. Any other service/(s) required to complete the work in all respects but not limited to above shall be in bidder's scope.</t>
  </si>
  <si>
    <t>Installation of Support structure: Support structure for Cable Termination/ Sealing End, including cable trays / hangers, fixtures, hardware etc as applicable. All structural works required to support and fix the end terminations including supply of mounting hardware, fixing hardware, grouting and other civil works required to complete the work shall be in bidder's scope.</t>
  </si>
  <si>
    <t>Field testing &amp; commissioning 400kV XLPE, Cu conductor cable along with accessories - a) High voltage AC resonant type Test / Uo voltage for 24 hours as per clause no 16.3 of IEC 62067 (AC voltage test of the insulation)</t>
  </si>
  <si>
    <t>Field testing &amp; commissioning 400kV XLPE, Cu conductor cable along with accessories - c) "DC Voltage test of the oversheath</t>
  </si>
  <si>
    <t>Repetition of Type Test: Check on insulation thickness as per IEC 60811 (check of cable construction)</t>
  </si>
  <si>
    <t>Repetition of Type Test: Tan δ measurement.</t>
  </si>
  <si>
    <t>Repetition of Type Test: Partial discharge test after complete assembly of end terminations - At ambient temperature - At high temperature (90°C) -</t>
  </si>
  <si>
    <t>Repetition of Type Test: Cable bending test followed by partial discharge test at ambient temperature.</t>
  </si>
  <si>
    <t>Repetition of Type Test: Switching impulse voltage withstand test as per IEC 60230/62067</t>
  </si>
  <si>
    <t>Repetition of Type Test: Lightning Impulse voltage withstand tests followed by power frequency voltage test asper IEC 62067/6023</t>
  </si>
  <si>
    <t>Repetition of Type Test: Ageing treatment as per IEC 60811</t>
  </si>
  <si>
    <t>Repetition of Type Test: Tests for determining the mechanical properties of XLPE insulation and outer sheath(PE) before and after ageing</t>
  </si>
  <si>
    <t>Repetition of Type Test: Heat cycle voltage test as per IEC 62067.</t>
  </si>
  <si>
    <t>Repetition of Type Test: Flame retardant test on outer sheath (Test under fire condition) .</t>
  </si>
  <si>
    <t>Repetition of Type Test: Insulation shrinkage test .</t>
  </si>
  <si>
    <t>Repetition of Type Test: Measurement of resistivity of semi-conducting screens as per IEC 62067.</t>
  </si>
  <si>
    <t>Repetition of Type Test: Conditioning &amp; mechanical test as per IEC 60811 .</t>
  </si>
  <si>
    <t>Repetition of Type Test: Pressure test at high temperatures on over sheaths .</t>
  </si>
  <si>
    <t>Repetition of Type Test: Hot set test for XLPE insulation.</t>
  </si>
  <si>
    <t>Repetition of Type Test: Measurement of carbon black contents in PE outer sheath.</t>
  </si>
  <si>
    <t>Repetition of Type Test: Water penetration test. hardness of outer sheath .</t>
  </si>
  <si>
    <t>Repetition of Type Test: Measurement of hardness of outer sheath .</t>
  </si>
  <si>
    <t>Repetition of Type Test: Abrasion test on outer sheath.</t>
  </si>
  <si>
    <t>Repetition of Type Test: Heat shock test on outer sheath.</t>
  </si>
  <si>
    <t>Repetition of Type Test: Oil resistant test for outer sheath.</t>
  </si>
  <si>
    <t>MTR</t>
  </si>
  <si>
    <t>NO</t>
  </si>
  <si>
    <t>SET</t>
  </si>
  <si>
    <t>MT</t>
  </si>
  <si>
    <t>LOT</t>
  </si>
  <si>
    <t>Lot</t>
  </si>
  <si>
    <t>Meter</t>
  </si>
  <si>
    <t>SUPPLY- HIGH VOLTAGE POWER CABLE : INDOOR TERMINATION KIT FOR GIS END  (DRY TYPE) SUITABLE FOR 230/400KV, 500 SQMM SIZE</t>
  </si>
  <si>
    <t>SUPPLY- HIGH VOLTAGE POWER CABLE : INDOOR TERMINATION KIT FOR GIS END  (OIL TYPE) SUITABLE FOR 230/400KV, 500 SQMM SIZE</t>
  </si>
  <si>
    <t>Installation of 400 kV, 1Cx500sqmm, Copper Conductor, XLPE cables complete in all respect including earthing , bonding arrangements and Earth Continuity Conductor. Scope includes installation of installation of clamp, route marker, cable marker &amp; other miscellaneous cable accessories. Installation of XLPE, Cu conductor cable shall be completed in all respects and comprising of following but not limited to, 1. Laying of cables in flat formation with proper dressing by fixing trefoil clamps and/ or single form as required on support structure using single clamps on cable trays of cable trench/ rack assembly/ other structure assembly. The scope shall include includes snaking, dressing of cable etc. also. 2. Arrangement of special tools &amp; tackles for smooth laying &amp; installation on returnable basis. 3. Al cable tags shall be supplied and fixed at the distance of 30m and in all bends/ as applicable in technical specification. 4. Any other service/(s) required to complete the work in all respects but not limited to above shall be in bidder's scope.</t>
  </si>
  <si>
    <t>Installation of 400 kV, 1Cx500sqmm, Copper Conductor, XLPE cables complete in all respect including earthing , bonding arrangements and Earth Continuity Conductor. Scope includes installation of installation of clamp, route marker, cable marker &amp; other miscellaneous cable accessories. Installation of XLPE, Cu conductor cable shall be completed in all respects and comprising of following but not limited to, 1. Laying of cables in trefoil formation with proper dressing by fixing trefoil clamps and/ or single form as required on support structure using trefoil clamps on cable trays of cable trench/ rack assembly/ other structure assembly. The scope shall include includes snaking, dressing of cable etc. also. 2. Arrangement of special tools &amp; tackles for smooth laying &amp; installation on returnable basis. 3. Al cable tags shall be supplied and fixed at the distance of 30m and in all bends/ as applicable in technical specification. 4. Any other service/(s) required to complete the work in all respects but not limited to above shall be in bidder's scope.</t>
  </si>
  <si>
    <t>SPARES- HIGH VOLTAGE POWER CABLE : INDOOR TERMINATION KIT FOR GIS END  (DRY TYPE) SUITABLE FOR 230/400KV, 500 SQMM SIZE</t>
  </si>
  <si>
    <t>SUPPLY- HIGH VOLTAGE POWER CABLE : INDOOR TERMINATION KIT  FOR GIS END (DRY TYPE)  FOR SPARE EHV CABLE FOR 230/400KV, 500 SQMM SIZE</t>
  </si>
  <si>
    <t>Currency to be quoted by bidder</t>
  </si>
  <si>
    <r>
      <t xml:space="preserve">Unit RATE In </t>
    </r>
    <r>
      <rPr>
        <b/>
        <sz val="11"/>
        <color indexed="10"/>
        <rFont val="Calibri"/>
        <family val="2"/>
      </rPr>
      <t>Figures</t>
    </r>
    <r>
      <rPr>
        <b/>
        <sz val="11"/>
        <rFont val="Calibri"/>
        <family val="2"/>
      </rPr>
      <t xml:space="preserve"> To be entered by the </t>
    </r>
    <r>
      <rPr>
        <b/>
        <sz val="11"/>
        <color indexed="10"/>
        <rFont val="Calibri"/>
        <family val="2"/>
      </rPr>
      <t>Bidder</t>
    </r>
    <r>
      <rPr>
        <b/>
        <sz val="11"/>
        <rFont val="Calibri"/>
        <family val="2"/>
      </rPr>
      <t xml:space="preserve">  </t>
    </r>
    <r>
      <rPr>
        <b/>
        <sz val="11"/>
        <rFont val="Calibri"/>
        <family val="2"/>
      </rPr>
      <t xml:space="preserve">
 </t>
    </r>
  </si>
  <si>
    <t>Item 1 INR</t>
  </si>
  <si>
    <t>Item2 INR</t>
  </si>
  <si>
    <t>Item 3 INR</t>
  </si>
  <si>
    <t>Item 4 INR</t>
  </si>
  <si>
    <t>Item 5 INR</t>
  </si>
  <si>
    <t>Item 6 INR</t>
  </si>
  <si>
    <t>Item 7 INR</t>
  </si>
  <si>
    <t>Item 8 INR</t>
  </si>
  <si>
    <t>Item 9 INR</t>
  </si>
  <si>
    <t>Item 10 INR</t>
  </si>
  <si>
    <t>Item 11 INR</t>
  </si>
  <si>
    <t>Item 12 INR</t>
  </si>
  <si>
    <t>Item 13 INR</t>
  </si>
  <si>
    <t>Item 14 INR</t>
  </si>
  <si>
    <t>Item 15 INR</t>
  </si>
  <si>
    <t>Item 16 INR</t>
  </si>
  <si>
    <t>Item 17 INR</t>
  </si>
  <si>
    <t>Item 18 INR</t>
  </si>
  <si>
    <t>Item 19 INR</t>
  </si>
  <si>
    <t>Item 20 INR</t>
  </si>
  <si>
    <t>Item 21 INR</t>
  </si>
  <si>
    <t>Item 22 NPR</t>
  </si>
  <si>
    <t>Item 23 NPR</t>
  </si>
  <si>
    <t>Item 24 NPR</t>
  </si>
  <si>
    <t>Item 25 NPR</t>
  </si>
  <si>
    <t>Item 26 NPR</t>
  </si>
  <si>
    <t>Item 27 NPR</t>
  </si>
  <si>
    <t>Item 28 NPR</t>
  </si>
  <si>
    <t>Item 30 NPR</t>
  </si>
  <si>
    <t>Item 32 NPR</t>
  </si>
  <si>
    <t>Item 33 INR</t>
  </si>
  <si>
    <t>Item 34 INR</t>
  </si>
  <si>
    <t>Item 35 INR</t>
  </si>
  <si>
    <t>Item 36 INR</t>
  </si>
  <si>
    <t>Item 37 INR</t>
  </si>
  <si>
    <t>Item 38 INR</t>
  </si>
  <si>
    <t>Item 39 INR</t>
  </si>
  <si>
    <t>Item 40 INR</t>
  </si>
  <si>
    <t>Item 41 INR</t>
  </si>
  <si>
    <t>Item 42 INR</t>
  </si>
  <si>
    <t>Item 43 INR</t>
  </si>
  <si>
    <t>Item 44 INR</t>
  </si>
  <si>
    <t>Item 45 INR</t>
  </si>
  <si>
    <t>Item 46 INR</t>
  </si>
  <si>
    <t>Item 47 INR</t>
  </si>
  <si>
    <t>Item 48 INR</t>
  </si>
  <si>
    <t>Item 49 INR</t>
  </si>
  <si>
    <t>Item 50 INR</t>
  </si>
  <si>
    <t>Item 51 INR</t>
  </si>
  <si>
    <t>Item 52 INR</t>
  </si>
  <si>
    <t>Item 53 INR</t>
  </si>
  <si>
    <t>Item 54 NPR</t>
  </si>
  <si>
    <t>Item 1 NPR</t>
  </si>
  <si>
    <t>Item 2 NPR</t>
  </si>
  <si>
    <t>Item 3 NPR</t>
  </si>
  <si>
    <t>Item 4 NPR</t>
  </si>
  <si>
    <t>Item 5 NPR</t>
  </si>
  <si>
    <t>Item 6 NPR</t>
  </si>
  <si>
    <t>Item 7 NPR</t>
  </si>
  <si>
    <t>Item 8 NPR</t>
  </si>
  <si>
    <t>Item 9 NPR</t>
  </si>
  <si>
    <t>Item 10 NPR</t>
  </si>
  <si>
    <t>Item 11 NPR</t>
  </si>
  <si>
    <t>Item 12 NPR</t>
  </si>
  <si>
    <t>Item 13 NPR</t>
  </si>
  <si>
    <t>Item 14 NPR</t>
  </si>
  <si>
    <t>Item 15 NPR</t>
  </si>
  <si>
    <t>Item 16 NPR</t>
  </si>
  <si>
    <t>Item 17 NPR</t>
  </si>
  <si>
    <t>Item 18 NPR</t>
  </si>
  <si>
    <t>Item 19 NPR</t>
  </si>
  <si>
    <t>Item 20 NPR</t>
  </si>
  <si>
    <t>Item 21 NPR</t>
  </si>
  <si>
    <t>Item 33 NPR</t>
  </si>
  <si>
    <t>Item 34 NPR</t>
  </si>
  <si>
    <t>Item 35 NPR</t>
  </si>
  <si>
    <t>Item 36 NPR</t>
  </si>
  <si>
    <t>Item 37 NPR</t>
  </si>
  <si>
    <t>Item 38 NPR</t>
  </si>
  <si>
    <t>Item 39 NPR</t>
  </si>
  <si>
    <t>Item 40 NPR</t>
  </si>
  <si>
    <t>Item 41 NPR</t>
  </si>
  <si>
    <t>Item 42 NPR</t>
  </si>
  <si>
    <t>Item 43 NPR</t>
  </si>
  <si>
    <t>Item 44 NPR</t>
  </si>
  <si>
    <t>Item 45 NPR</t>
  </si>
  <si>
    <t>Item 46 NPR</t>
  </si>
  <si>
    <t>Item 47NPR</t>
  </si>
  <si>
    <t>Item 48 NPR</t>
  </si>
  <si>
    <t>Item 49 NPR</t>
  </si>
  <si>
    <t>Item 50 NPR</t>
  </si>
  <si>
    <t>Item 51 NPR</t>
  </si>
  <si>
    <t>Item 52 NPR</t>
  </si>
  <si>
    <t>Item 53 NPR</t>
  </si>
  <si>
    <t>Item 1 USD</t>
  </si>
  <si>
    <t>Item 2 USD</t>
  </si>
  <si>
    <t>Item 3 USD</t>
  </si>
  <si>
    <t>Item 4 USD</t>
  </si>
  <si>
    <t>Item 5 USD</t>
  </si>
  <si>
    <t>Item 6 USD</t>
  </si>
  <si>
    <t>Item 7 USD</t>
  </si>
  <si>
    <t>Item 8 USD</t>
  </si>
  <si>
    <t>Item 9 USD</t>
  </si>
  <si>
    <t>Item 10 USD</t>
  </si>
  <si>
    <t>Item 11 USD</t>
  </si>
  <si>
    <t>Item 12 USD</t>
  </si>
  <si>
    <t>Item 13 USD</t>
  </si>
  <si>
    <t>Item 14 USD</t>
  </si>
  <si>
    <t>Item 15 USD</t>
  </si>
  <si>
    <t>Item 16 USD</t>
  </si>
  <si>
    <t>Item 17 USD</t>
  </si>
  <si>
    <t>Item 18 USD</t>
  </si>
  <si>
    <t>Item 19 USD</t>
  </si>
  <si>
    <t>Item 20 USD</t>
  </si>
  <si>
    <t>Item 21 USD</t>
  </si>
  <si>
    <t>Item 33 USD</t>
  </si>
  <si>
    <t>Item 34 USD</t>
  </si>
  <si>
    <t>Item 35 USD</t>
  </si>
  <si>
    <t>Item 36 USD</t>
  </si>
  <si>
    <t>Item 37 USD</t>
  </si>
  <si>
    <t>Item 38 USD</t>
  </si>
  <si>
    <t>Item 39 USD</t>
  </si>
  <si>
    <t>Item 40 USD</t>
  </si>
  <si>
    <t>Item 41 USD</t>
  </si>
  <si>
    <t>Item 42 USD</t>
  </si>
  <si>
    <t>Item 43 USD</t>
  </si>
  <si>
    <t>Item 44 USD</t>
  </si>
  <si>
    <t>Item 45 USD</t>
  </si>
  <si>
    <t>Item 46 USD</t>
  </si>
  <si>
    <t>Item 47 USD</t>
  </si>
  <si>
    <t>Item 48 USD</t>
  </si>
  <si>
    <t>Item 49 USD</t>
  </si>
  <si>
    <t>Item 50 USD</t>
  </si>
  <si>
    <t>Item 51 USD</t>
  </si>
  <si>
    <t>Item 52 USD</t>
  </si>
  <si>
    <t>Item 53 USD</t>
  </si>
  <si>
    <t>Item 54 USD</t>
  </si>
  <si>
    <t>Item 22 USD</t>
  </si>
  <si>
    <t>Item 23 USD</t>
  </si>
  <si>
    <t>Item 24 USD</t>
  </si>
  <si>
    <t>Item 25 USD</t>
  </si>
  <si>
    <t>Item 26 USD</t>
  </si>
  <si>
    <t>Item 27 USD</t>
  </si>
  <si>
    <t>Item 28 USD</t>
  </si>
  <si>
    <t>Item 30 USD</t>
  </si>
  <si>
    <t>Item 32 USD</t>
  </si>
  <si>
    <t>GST / Nepal Vat  as applicable (in Percentage) on column bearing Sl No. 13</t>
  </si>
  <si>
    <t xml:space="preserve">GST/ Nepal VAT Amount 
(Unit Rate*Quantity*GST%/Nepali VAT %) )
</t>
  </si>
  <si>
    <t xml:space="preserve">Unit Freight &amp; Insurance Charges
  ( Incllusive) 
</t>
  </si>
  <si>
    <t xml:space="preserve">GST 
(in Percentage) on Freight &amp; Insurance 
(Inclusive) </t>
  </si>
  <si>
    <t xml:space="preserve">GST Amount 
on F&amp;I (Unit Rate*Quantity*GST)
(Inclusive) 
</t>
  </si>
  <si>
    <t xml:space="preserve">TOTAL DAP( Delivery at Place/FOR Destination Place
Excludding GST/ Nepali VAT
</t>
  </si>
  <si>
    <t xml:space="preserve">TOTAL DAP( Delivery at Place/FOR Destination Place
Includding GST/ Nepali VAT
</t>
  </si>
  <si>
    <t xml:space="preserve"> Nepal Vat  as applicable (in Percentage) on  column bearing Sl No.13</t>
  </si>
  <si>
    <t xml:space="preserve"> Nepal VAT Amount 
(Unit Rate*Quantity* Nepali VAT %)
</t>
  </si>
  <si>
    <t xml:space="preserve">Unit Freight &amp; Insurance Charges
  (Inclusive) 
</t>
  </si>
  <si>
    <t xml:space="preserve">GST Amount 
on F&amp;I (Unit Rate*Quantity*Nepali VAT
(Inclusive) </t>
  </si>
  <si>
    <t xml:space="preserve">TOTAL DAP( Delivery at Place/FOR Destination Place
Excludding Nepali VAT
</t>
  </si>
  <si>
    <t xml:space="preserve">TOTAL DAP( Delivery at Place/FOR Destination Place
Includding Nepali VAT
</t>
  </si>
  <si>
    <t>GST / Nepal Vat  as applicable on Sl no.2.01 to 2.11 and Sl No. 2.33 of BOQ (in Percentage) on Column Bearing Sl No. 13</t>
  </si>
  <si>
    <t xml:space="preserve">Nepal VAT Amount 
(Unit Rate*Quantity*Nepal VAT % as applicable  on Sl no.2.01 to 2.11 and Sl No. 2.33 of BOQ)
</t>
  </si>
  <si>
    <t xml:space="preserve">Unit Freight &amp; Insurance Charges
(inclusive) 
</t>
  </si>
  <si>
    <t xml:space="preserve">Tax Amount 
(in Percentage) on Freight &amp; Insurance 
(Inclusive) </t>
  </si>
  <si>
    <t xml:space="preserve">Tax  Amount 
on F&amp;I (Unit Rate*Quantity*Tax)
(Inclusive) </t>
  </si>
  <si>
    <t>Tender Inviting Authority: TBG/ BHEL</t>
  </si>
  <si>
    <t>Enquiry/NIT No:  92G2100346 Rev 02 Date 18.10.2021</t>
  </si>
  <si>
    <t>Tender Inviting Authority: TBG/BHEL</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</si>
</sst>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_(* #,##0.0_);_(* \(#,##0.0\);_(* &quot;-&quot;??_);_(@_)"/>
    <numFmt numFmtId="178" formatCode="_(* #,##0.000_);_(* \(#,##0.000\);_(* &quot;-&quot;??_);_(@_)"/>
    <numFmt numFmtId="179" formatCode="[$-4009]dd\ mmmm\ yyyy"/>
  </numFmts>
  <fonts count="71">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b/>
      <sz val="11"/>
      <name val="Calibri"/>
      <family val="2"/>
    </font>
    <font>
      <b/>
      <u val="single"/>
      <sz val="11"/>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Calibri"/>
      <family val="2"/>
    </font>
    <font>
      <b/>
      <i/>
      <sz val="11"/>
      <color indexed="8"/>
      <name val="Calibri"/>
      <family val="2"/>
    </font>
    <font>
      <sz val="11"/>
      <name val="Calibri"/>
      <family val="2"/>
    </font>
    <font>
      <b/>
      <u val="single"/>
      <sz val="11"/>
      <color indexed="8"/>
      <name val="Calibri"/>
      <family val="2"/>
    </font>
    <font>
      <b/>
      <u val="single"/>
      <sz val="11"/>
      <color indexed="23"/>
      <name val="Calibri"/>
      <family val="2"/>
    </font>
    <font>
      <b/>
      <sz val="11"/>
      <color indexed="18"/>
      <name val="Calibri"/>
      <family val="2"/>
    </font>
    <font>
      <sz val="10"/>
      <name val="Calibri"/>
      <family val="2"/>
    </font>
    <font>
      <sz val="14"/>
      <name val="Calibri"/>
      <family val="2"/>
    </font>
    <font>
      <b/>
      <sz val="14"/>
      <name val="Calibri"/>
      <family val="2"/>
    </font>
    <font>
      <sz val="14"/>
      <color indexed="23"/>
      <name val="Calibri"/>
      <family val="2"/>
    </font>
    <font>
      <b/>
      <sz val="12"/>
      <color indexed="63"/>
      <name val="Arial"/>
      <family val="2"/>
    </font>
    <font>
      <b/>
      <sz val="16"/>
      <color indexed="63"/>
      <name val="Times New Roman"/>
      <family val="1"/>
    </font>
    <font>
      <b/>
      <sz val="14"/>
      <color indexed="8"/>
      <name val="Calibri"/>
      <family val="2"/>
    </font>
    <font>
      <b/>
      <sz val="11"/>
      <color indexed="63"/>
      <name val="Arial"/>
      <family val="2"/>
    </font>
    <font>
      <b/>
      <sz val="18"/>
      <name val="Calibri"/>
      <family val="2"/>
    </font>
    <font>
      <b/>
      <u val="single"/>
      <sz val="16"/>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Calibri"/>
      <family val="2"/>
    </font>
    <font>
      <b/>
      <i/>
      <sz val="11"/>
      <color theme="1"/>
      <name val="Calibri"/>
      <family val="2"/>
    </font>
    <font>
      <b/>
      <u val="single"/>
      <sz val="11"/>
      <color theme="0" tint="-0.4999699890613556"/>
      <name val="Calibri"/>
      <family val="2"/>
    </font>
    <font>
      <b/>
      <sz val="11"/>
      <color rgb="FF000066"/>
      <name val="Calibri"/>
      <family val="2"/>
    </font>
    <font>
      <sz val="14"/>
      <color theme="0" tint="-0.4999699890613556"/>
      <name val="Calibri"/>
      <family val="2"/>
    </font>
    <font>
      <b/>
      <sz val="12"/>
      <color rgb="FF333333"/>
      <name val="Arial"/>
      <family val="2"/>
    </font>
    <font>
      <b/>
      <sz val="16"/>
      <color rgb="FF333333"/>
      <name val="Times New Roman"/>
      <family val="1"/>
    </font>
    <font>
      <b/>
      <sz val="14"/>
      <color rgb="FF000000"/>
      <name val="Calibri"/>
      <family val="2"/>
    </font>
    <font>
      <b/>
      <sz val="11"/>
      <color rgb="FF333333"/>
      <name val="Arial"/>
      <family val="2"/>
    </font>
    <font>
      <b/>
      <u val="single"/>
      <sz val="16"/>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theme="0" tint="-0.149959996342659"/>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9">
    <xf numFmtId="0" fontId="0" fillId="0" borderId="0" xfId="0" applyFont="1" applyAlignment="1">
      <alignment/>
    </xf>
    <xf numFmtId="0" fontId="60" fillId="0" borderId="0" xfId="57" applyNumberFormat="1" applyFont="1" applyFill="1">
      <alignment/>
      <protection/>
    </xf>
    <xf numFmtId="0" fontId="61" fillId="0" borderId="0" xfId="59" applyNumberFormat="1" applyFont="1" applyFill="1" applyBorder="1" applyAlignment="1" applyProtection="1">
      <alignment horizontal="center" vertical="center"/>
      <protection/>
    </xf>
    <xf numFmtId="0" fontId="30"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9" fillId="0" borderId="0" xfId="57" applyNumberFormat="1" applyFont="1" applyFill="1" applyBorder="1" applyAlignment="1">
      <alignment vertical="center"/>
      <protection/>
    </xf>
    <xf numFmtId="0" fontId="31"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9" fillId="0" borderId="10" xfId="59" applyNumberFormat="1" applyFont="1" applyFill="1" applyBorder="1" applyAlignment="1" applyProtection="1">
      <alignment horizontal="left" vertical="top" wrapText="1"/>
      <protection/>
    </xf>
    <xf numFmtId="0" fontId="9" fillId="33" borderId="10" xfId="59" applyNumberFormat="1" applyFont="1" applyFill="1" applyBorder="1" applyAlignment="1" applyProtection="1">
      <alignment horizontal="left" vertical="top"/>
      <protection locked="0"/>
    </xf>
    <xf numFmtId="0" fontId="9" fillId="2" borderId="11" xfId="59" applyNumberFormat="1" applyFont="1" applyFill="1" applyBorder="1" applyAlignment="1" applyProtection="1">
      <alignment horizontal="left" vertical="top"/>
      <protection locked="0"/>
    </xf>
    <xf numFmtId="0" fontId="9" fillId="2" borderId="12" xfId="59" applyNumberFormat="1" applyFont="1" applyFill="1" applyBorder="1" applyAlignment="1" applyProtection="1">
      <alignment horizontal="left" vertical="top"/>
      <protection locked="0"/>
    </xf>
    <xf numFmtId="0" fontId="30"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0"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9" fillId="0" borderId="13" xfId="57" applyNumberFormat="1" applyFont="1" applyFill="1" applyBorder="1" applyAlignment="1">
      <alignment horizontal="center" vertical="top" wrapText="1"/>
      <protection/>
    </xf>
    <xf numFmtId="0" fontId="30" fillId="0" borderId="0" xfId="57" applyNumberFormat="1" applyFont="1" applyFill="1">
      <alignment/>
      <protection/>
    </xf>
    <xf numFmtId="0" fontId="9" fillId="34" borderId="13" xfId="57" applyNumberFormat="1" applyFont="1" applyFill="1" applyBorder="1" applyAlignment="1">
      <alignment horizontal="center" vertical="top" wrapText="1"/>
      <protection/>
    </xf>
    <xf numFmtId="0" fontId="9" fillId="34" borderId="14" xfId="59" applyNumberFormat="1" applyFont="1" applyFill="1" applyBorder="1" applyAlignment="1">
      <alignment horizontal="center" vertical="top" wrapText="1"/>
      <protection/>
    </xf>
    <xf numFmtId="0" fontId="63" fillId="34" borderId="13" xfId="59" applyNumberFormat="1" applyFont="1" applyFill="1" applyBorder="1" applyAlignment="1">
      <alignment horizontal="center" vertical="top" wrapText="1"/>
      <protection/>
    </xf>
    <xf numFmtId="0" fontId="63" fillId="34" borderId="13" xfId="59" applyNumberFormat="1" applyFont="1" applyFill="1" applyBorder="1" applyAlignment="1">
      <alignment vertical="top" wrapText="1"/>
      <protection/>
    </xf>
    <xf numFmtId="0" fontId="9" fillId="0" borderId="15" xfId="57" applyNumberFormat="1" applyFont="1" applyFill="1" applyBorder="1" applyAlignment="1">
      <alignment horizontal="center" vertical="top" wrapText="1"/>
      <protection/>
    </xf>
    <xf numFmtId="0" fontId="9" fillId="35" borderId="15" xfId="57" applyNumberFormat="1" applyFont="1" applyFill="1" applyBorder="1" applyAlignment="1">
      <alignment horizontal="center" vertical="top" wrapText="1"/>
      <protection/>
    </xf>
    <xf numFmtId="0" fontId="0" fillId="0" borderId="0" xfId="57" applyNumberFormat="1" applyFont="1" applyFill="1">
      <alignment/>
      <protection/>
    </xf>
    <xf numFmtId="0" fontId="34" fillId="0" borderId="0" xfId="59" applyNumberFormat="1" applyFont="1" applyFill="1">
      <alignment/>
      <protection/>
    </xf>
    <xf numFmtId="0" fontId="35" fillId="0" borderId="15" xfId="59" applyNumberFormat="1" applyFont="1" applyFill="1" applyBorder="1" applyAlignment="1">
      <alignment vertical="top" wrapText="1"/>
      <protection/>
    </xf>
    <xf numFmtId="2" fontId="35" fillId="0" borderId="15" xfId="59" applyNumberFormat="1" applyFont="1" applyFill="1" applyBorder="1" applyAlignment="1">
      <alignment vertical="top"/>
      <protection/>
    </xf>
    <xf numFmtId="0" fontId="36" fillId="0" borderId="15" xfId="57" applyNumberFormat="1" applyFont="1" applyFill="1" applyBorder="1" applyAlignment="1" applyProtection="1">
      <alignment horizontal="right" vertical="top"/>
      <protection locked="0"/>
    </xf>
    <xf numFmtId="0" fontId="36" fillId="0" borderId="15" xfId="57" applyNumberFormat="1" applyFont="1" applyFill="1" applyBorder="1" applyAlignment="1" applyProtection="1">
      <alignment horizontal="right" vertical="top"/>
      <protection/>
    </xf>
    <xf numFmtId="0" fontId="35" fillId="0" borderId="15" xfId="59" applyNumberFormat="1" applyFont="1" applyFill="1" applyBorder="1" applyAlignment="1">
      <alignment vertical="top"/>
      <protection/>
    </xf>
    <xf numFmtId="0" fontId="35" fillId="0" borderId="15" xfId="57" applyNumberFormat="1" applyFont="1" applyFill="1" applyBorder="1" applyAlignment="1">
      <alignment vertical="top"/>
      <protection/>
    </xf>
    <xf numFmtId="0" fontId="36" fillId="0" borderId="15" xfId="57" applyNumberFormat="1" applyFont="1" applyFill="1" applyBorder="1" applyAlignment="1" applyProtection="1">
      <alignment horizontal="left" vertical="top"/>
      <protection locked="0"/>
    </xf>
    <xf numFmtId="2" fontId="36" fillId="36" borderId="15" xfId="57" applyNumberFormat="1" applyFont="1" applyFill="1" applyBorder="1" applyAlignment="1" applyProtection="1">
      <alignment horizontal="right" vertical="top"/>
      <protection/>
    </xf>
    <xf numFmtId="0" fontId="36" fillId="0" borderId="13" xfId="57" applyNumberFormat="1" applyFont="1" applyFill="1" applyBorder="1" applyAlignment="1" applyProtection="1">
      <alignment horizontal="center" vertical="top" wrapText="1"/>
      <protection locked="0"/>
    </xf>
    <xf numFmtId="0" fontId="36" fillId="0" borderId="15" xfId="57" applyNumberFormat="1" applyFont="1" applyFill="1" applyBorder="1" applyAlignment="1">
      <alignment horizontal="center" vertical="top" wrapText="1"/>
      <protection/>
    </xf>
    <xf numFmtId="0" fontId="35" fillId="0" borderId="12" xfId="59" applyNumberFormat="1" applyFont="1" applyFill="1" applyBorder="1" applyAlignment="1">
      <alignment vertical="top" wrapText="1"/>
      <protection/>
    </xf>
    <xf numFmtId="0" fontId="35" fillId="0" borderId="0" xfId="57" applyNumberFormat="1" applyFont="1" applyFill="1" applyAlignment="1">
      <alignment vertical="top"/>
      <protection/>
    </xf>
    <xf numFmtId="0" fontId="64" fillId="0" borderId="0" xfId="57" applyNumberFormat="1" applyFont="1" applyFill="1" applyAlignment="1">
      <alignment vertical="top"/>
      <protection/>
    </xf>
    <xf numFmtId="0" fontId="36" fillId="0" borderId="15" xfId="59" applyNumberFormat="1" applyFont="1" applyFill="1" applyBorder="1" applyAlignment="1">
      <alignment horizontal="left" vertical="top"/>
      <protection/>
    </xf>
    <xf numFmtId="0" fontId="36" fillId="0" borderId="10" xfId="59" applyNumberFormat="1" applyFont="1" applyFill="1" applyBorder="1" applyAlignment="1">
      <alignment horizontal="left" vertical="top"/>
      <protection/>
    </xf>
    <xf numFmtId="0" fontId="35" fillId="0" borderId="14" xfId="59" applyNumberFormat="1" applyFont="1" applyFill="1" applyBorder="1" applyAlignment="1">
      <alignment vertical="top"/>
      <protection/>
    </xf>
    <xf numFmtId="0" fontId="35" fillId="0" borderId="16" xfId="59" applyNumberFormat="1" applyFont="1" applyFill="1" applyBorder="1" applyAlignment="1">
      <alignment vertical="top"/>
      <protection/>
    </xf>
    <xf numFmtId="0" fontId="35" fillId="0" borderId="11" xfId="59" applyNumberFormat="1" applyFont="1" applyFill="1" applyBorder="1" applyAlignment="1">
      <alignment vertical="top"/>
      <protection/>
    </xf>
    <xf numFmtId="0" fontId="36" fillId="0" borderId="11" xfId="59" applyNumberFormat="1" applyFont="1" applyFill="1" applyBorder="1" applyAlignment="1">
      <alignment horizontal="left" vertical="top"/>
      <protection/>
    </xf>
    <xf numFmtId="0" fontId="35" fillId="0" borderId="13" xfId="57" applyNumberFormat="1" applyFont="1" applyFill="1" applyBorder="1" applyAlignment="1" applyProtection="1">
      <alignment vertical="top"/>
      <protection/>
    </xf>
    <xf numFmtId="0" fontId="35" fillId="0" borderId="0" xfId="57" applyNumberFormat="1" applyFont="1" applyFill="1" applyAlignment="1" applyProtection="1">
      <alignment vertical="top"/>
      <protection/>
    </xf>
    <xf numFmtId="0" fontId="35" fillId="0" borderId="13" xfId="59" applyNumberFormat="1" applyFont="1" applyFill="1" applyBorder="1" applyAlignment="1">
      <alignment vertical="top" wrapText="1"/>
      <protection/>
    </xf>
    <xf numFmtId="0" fontId="64" fillId="0" borderId="0" xfId="57" applyNumberFormat="1" applyFont="1" applyFill="1" applyAlignment="1" applyProtection="1">
      <alignment vertical="top"/>
      <protection/>
    </xf>
    <xf numFmtId="174" fontId="36" fillId="33" borderId="15" xfId="57" applyNumberFormat="1" applyFont="1" applyFill="1" applyBorder="1" applyAlignment="1" applyProtection="1">
      <alignment horizontal="center" vertical="top"/>
      <protection locked="0"/>
    </xf>
    <xf numFmtId="0" fontId="36" fillId="0" borderId="11" xfId="59" applyNumberFormat="1" applyFont="1" applyFill="1" applyBorder="1" applyAlignment="1">
      <alignment vertical="top"/>
      <protection/>
    </xf>
    <xf numFmtId="0" fontId="35" fillId="0" borderId="14" xfId="57" applyNumberFormat="1" applyFont="1" applyFill="1" applyBorder="1" applyAlignment="1" applyProtection="1">
      <alignment vertical="top"/>
      <protection/>
    </xf>
    <xf numFmtId="0" fontId="36" fillId="0" borderId="13" xfId="59" applyNumberFormat="1" applyFont="1" applyFill="1" applyBorder="1" applyAlignment="1" applyProtection="1">
      <alignment vertical="center" wrapText="1"/>
      <protection locked="0"/>
    </xf>
    <xf numFmtId="0" fontId="36" fillId="33" borderId="13" xfId="59" applyNumberFormat="1" applyFont="1" applyFill="1" applyBorder="1" applyAlignment="1" applyProtection="1">
      <alignment vertical="center" wrapText="1"/>
      <protection locked="0"/>
    </xf>
    <xf numFmtId="0" fontId="36" fillId="33" borderId="13" xfId="64" applyNumberFormat="1" applyFont="1" applyFill="1" applyBorder="1" applyAlignment="1">
      <alignment horizontal="center" vertical="center"/>
    </xf>
    <xf numFmtId="0" fontId="35" fillId="0" borderId="13" xfId="59" applyNumberFormat="1" applyFont="1" applyFill="1" applyBorder="1" applyAlignment="1">
      <alignment vertical="top"/>
      <protection/>
    </xf>
    <xf numFmtId="0" fontId="36" fillId="0" borderId="13" xfId="64" applyNumberFormat="1" applyFont="1" applyFill="1" applyBorder="1" applyAlignment="1" applyProtection="1">
      <alignment vertical="center" wrapText="1"/>
      <protection locked="0"/>
    </xf>
    <xf numFmtId="0" fontId="36" fillId="0" borderId="13" xfId="59" applyNumberFormat="1" applyFont="1" applyFill="1" applyBorder="1" applyAlignment="1" applyProtection="1">
      <alignment vertical="center" wrapText="1"/>
      <protection/>
    </xf>
    <xf numFmtId="0" fontId="36" fillId="0" borderId="17" xfId="59" applyNumberFormat="1" applyFont="1" applyFill="1" applyBorder="1" applyAlignment="1">
      <alignment horizontal="right" vertical="top"/>
      <protection/>
    </xf>
    <xf numFmtId="0" fontId="36" fillId="0" borderId="18" xfId="59" applyNumberFormat="1" applyFont="1" applyFill="1" applyBorder="1" applyAlignment="1">
      <alignment horizontal="right" vertical="top"/>
      <protection/>
    </xf>
    <xf numFmtId="174" fontId="36" fillId="0" borderId="15" xfId="42" applyNumberFormat="1" applyFont="1" applyFill="1" applyBorder="1" applyAlignment="1">
      <alignment vertical="top"/>
    </xf>
    <xf numFmtId="174" fontId="36" fillId="0" borderId="15" xfId="42" applyNumberFormat="1" applyFont="1" applyFill="1" applyBorder="1" applyAlignment="1">
      <alignment horizontal="right" vertical="top"/>
    </xf>
    <xf numFmtId="2" fontId="36" fillId="33" borderId="19" xfId="57" applyNumberFormat="1" applyFont="1" applyFill="1" applyBorder="1" applyAlignment="1" applyProtection="1">
      <alignment horizontal="right" vertical="top"/>
      <protection locked="0"/>
    </xf>
    <xf numFmtId="0" fontId="9" fillId="34" borderId="13" xfId="57" applyNumberFormat="1" applyFont="1" applyFill="1" applyBorder="1" applyAlignment="1">
      <alignment horizontal="left" vertical="top" wrapText="1"/>
      <protection/>
    </xf>
    <xf numFmtId="0" fontId="36" fillId="37" borderId="15" xfId="57" applyNumberFormat="1" applyFont="1" applyFill="1" applyBorder="1" applyAlignment="1" applyProtection="1">
      <alignment horizontal="right" vertical="top"/>
      <protection/>
    </xf>
    <xf numFmtId="174" fontId="36" fillId="37" borderId="15" xfId="57" applyNumberFormat="1" applyFont="1" applyFill="1" applyBorder="1" applyAlignment="1" applyProtection="1">
      <alignment horizontal="right" vertical="top"/>
      <protection/>
    </xf>
    <xf numFmtId="0" fontId="36" fillId="37" borderId="13" xfId="57" applyNumberFormat="1" applyFont="1" applyFill="1" applyBorder="1" applyAlignment="1" applyProtection="1">
      <alignment horizontal="center" vertical="top" wrapText="1"/>
      <protection/>
    </xf>
    <xf numFmtId="174" fontId="36" fillId="37" borderId="15" xfId="57" applyNumberFormat="1" applyFont="1" applyFill="1" applyBorder="1" applyAlignment="1" applyProtection="1">
      <alignment horizontal="center" vertical="top"/>
      <protection/>
    </xf>
    <xf numFmtId="0" fontId="36" fillId="37" borderId="15" xfId="57" applyNumberFormat="1" applyFont="1" applyFill="1" applyBorder="1" applyAlignment="1" applyProtection="1">
      <alignment horizontal="center" vertical="top" wrapText="1"/>
      <protection/>
    </xf>
    <xf numFmtId="0" fontId="65" fillId="0" borderId="15" xfId="0" applyFont="1" applyFill="1" applyBorder="1" applyAlignment="1">
      <alignment vertical="top" wrapText="1"/>
    </xf>
    <xf numFmtId="0" fontId="66" fillId="0" borderId="20" xfId="0" applyFont="1" applyFill="1" applyBorder="1" applyAlignment="1">
      <alignment horizontal="center" vertical="center" wrapText="1"/>
    </xf>
    <xf numFmtId="0" fontId="36" fillId="0" borderId="15" xfId="59" applyNumberFormat="1" applyFont="1" applyFill="1" applyBorder="1" applyAlignment="1">
      <alignment horizontal="center" vertical="top"/>
      <protection/>
    </xf>
    <xf numFmtId="0" fontId="67" fillId="0" borderId="15" xfId="59" applyNumberFormat="1" applyFont="1" applyFill="1" applyBorder="1" applyAlignment="1">
      <alignment horizontal="center" vertical="center" wrapText="1"/>
      <protection/>
    </xf>
    <xf numFmtId="0" fontId="68" fillId="0" borderId="15" xfId="0" applyFont="1" applyFill="1" applyBorder="1" applyAlignment="1">
      <alignment horizontal="center" vertical="center" wrapText="1"/>
    </xf>
    <xf numFmtId="174" fontId="36" fillId="37" borderId="19" xfId="57" applyNumberFormat="1" applyFont="1" applyFill="1" applyBorder="1" applyAlignment="1" applyProtection="1">
      <alignment horizontal="center" vertical="top"/>
      <protection/>
    </xf>
    <xf numFmtId="0" fontId="65" fillId="0" borderId="10" xfId="0" applyFont="1" applyFill="1" applyBorder="1" applyAlignment="1">
      <alignment vertical="top" wrapText="1"/>
    </xf>
    <xf numFmtId="2" fontId="36" fillId="0" borderId="15" xfId="59" applyNumberFormat="1" applyFont="1" applyFill="1" applyBorder="1" applyAlignment="1">
      <alignment horizontal="center" vertical="top"/>
      <protection/>
    </xf>
    <xf numFmtId="0" fontId="9" fillId="0" borderId="10" xfId="57" applyNumberFormat="1" applyFont="1" applyFill="1" applyBorder="1" applyAlignment="1">
      <alignment horizontal="center" vertical="center" wrapText="1"/>
      <protection/>
    </xf>
    <xf numFmtId="0" fontId="9" fillId="0" borderId="11" xfId="57" applyNumberFormat="1" applyFont="1" applyFill="1" applyBorder="1" applyAlignment="1">
      <alignment horizontal="center" vertical="center" wrapText="1"/>
      <protection/>
    </xf>
    <xf numFmtId="0" fontId="9" fillId="0" borderId="12" xfId="57" applyNumberFormat="1" applyFont="1" applyFill="1" applyBorder="1" applyAlignment="1">
      <alignment horizontal="center" vertical="center" wrapText="1"/>
      <protection/>
    </xf>
    <xf numFmtId="0" fontId="42" fillId="0" borderId="10" xfId="59" applyNumberFormat="1" applyFont="1" applyFill="1" applyBorder="1" applyAlignment="1">
      <alignment horizontal="center" vertical="top" wrapText="1"/>
      <protection/>
    </xf>
    <xf numFmtId="0" fontId="42" fillId="0" borderId="11" xfId="59" applyNumberFormat="1" applyFont="1" applyFill="1" applyBorder="1" applyAlignment="1">
      <alignment horizontal="center" vertical="top" wrapText="1"/>
      <protection/>
    </xf>
    <xf numFmtId="0" fontId="42" fillId="0" borderId="12" xfId="59" applyNumberFormat="1" applyFont="1" applyFill="1" applyBorder="1" applyAlignment="1">
      <alignment horizontal="center" vertical="top" wrapText="1"/>
      <protection/>
    </xf>
    <xf numFmtId="0" fontId="69" fillId="0" borderId="0" xfId="57" applyNumberFormat="1" applyFont="1" applyFill="1" applyBorder="1" applyAlignment="1">
      <alignment horizontal="center" vertical="top"/>
      <protection/>
    </xf>
    <xf numFmtId="0" fontId="26" fillId="0" borderId="0" xfId="57" applyNumberFormat="1" applyFont="1" applyFill="1" applyBorder="1" applyAlignment="1">
      <alignment horizontal="left" vertical="center" wrapText="1"/>
      <protection/>
    </xf>
    <xf numFmtId="0" fontId="26" fillId="2"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5"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1990725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1990725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1990725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1990725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10\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68"/>
  <sheetViews>
    <sheetView showGridLines="0" view="pageBreakPreview" zoomScale="70" zoomScaleNormal="70" zoomScaleSheetLayoutView="70" zoomScalePageLayoutView="0" workbookViewId="0" topLeftCell="A39">
      <selection activeCell="M42" sqref="M42"/>
    </sheetView>
  </sheetViews>
  <sheetFormatPr defaultColWidth="9.140625" defaultRowHeight="15"/>
  <cols>
    <col min="1" max="1" width="16.57421875" style="25" customWidth="1"/>
    <col min="2" max="2" width="61.7109375" style="25" customWidth="1"/>
    <col min="3" max="3" width="13.57421875" style="25" customWidth="1"/>
    <col min="4" max="4" width="12.421875" style="25" customWidth="1"/>
    <col min="5" max="5" width="13.421875" style="25" customWidth="1"/>
    <col min="6" max="6" width="15.140625" style="25" hidden="1" customWidth="1"/>
    <col min="7" max="7" width="14.140625" style="25" hidden="1" customWidth="1"/>
    <col min="8" max="8" width="13.8515625" style="25" hidden="1" customWidth="1"/>
    <col min="9" max="10" width="12.140625" style="25" hidden="1" customWidth="1"/>
    <col min="11" max="11" width="19.57421875" style="25" hidden="1" customWidth="1"/>
    <col min="12" max="12" width="14.28125" style="25" hidden="1" customWidth="1"/>
    <col min="13" max="13" width="14.57421875" style="25" customWidth="1"/>
    <col min="14" max="14" width="17.57421875" style="26" customWidth="1"/>
    <col min="15" max="15" width="14.7109375" style="25" customWidth="1"/>
    <col min="16" max="16" width="14.28125" style="25" customWidth="1"/>
    <col min="17" max="19" width="12.28125" style="25" hidden="1" customWidth="1"/>
    <col min="20" max="20" width="16.8515625" style="25" customWidth="1"/>
    <col min="21" max="21" width="15.421875" style="25" customWidth="1"/>
    <col min="22" max="22" width="13.7109375" style="25" hidden="1" customWidth="1"/>
    <col min="23" max="23" width="13.57421875" style="25" hidden="1" customWidth="1"/>
    <col min="24" max="24" width="11.28125" style="25" hidden="1" customWidth="1"/>
    <col min="25" max="25" width="12.57421875" style="25" hidden="1" customWidth="1"/>
    <col min="26" max="26" width="12.28125" style="25" hidden="1" customWidth="1"/>
    <col min="27" max="50" width="9.140625" style="25" hidden="1" customWidth="1"/>
    <col min="51" max="51" width="18.57421875" style="25" customWidth="1"/>
    <col min="52" max="52" width="9.57421875" style="25" hidden="1" customWidth="1"/>
    <col min="53" max="53" width="15.140625" style="25" customWidth="1"/>
    <col min="54" max="54" width="16.140625" style="25" customWidth="1"/>
    <col min="55" max="55" width="40.28125" style="25" customWidth="1"/>
    <col min="56" max="238" width="9.140625" style="25" customWidth="1"/>
    <col min="239" max="243" width="9.140625" style="1" customWidth="1"/>
    <col min="244" max="16384" width="9.140625" style="25" customWidth="1"/>
  </cols>
  <sheetData>
    <row r="1" spans="1:243" s="3" customFormat="1" ht="30" customHeight="1">
      <c r="A1" s="84" t="s">
        <v>35</v>
      </c>
      <c r="B1" s="84"/>
      <c r="C1" s="84"/>
      <c r="D1" s="84"/>
      <c r="E1" s="84"/>
      <c r="F1" s="84"/>
      <c r="G1" s="84"/>
      <c r="H1" s="84"/>
      <c r="I1" s="84"/>
      <c r="J1" s="84"/>
      <c r="K1" s="84"/>
      <c r="L1" s="84"/>
      <c r="O1" s="4"/>
      <c r="P1" s="4"/>
      <c r="Q1" s="5"/>
      <c r="IE1" s="5"/>
      <c r="IF1" s="5"/>
      <c r="IG1" s="5"/>
      <c r="IH1" s="5"/>
      <c r="II1" s="5"/>
    </row>
    <row r="2" spans="1:17" s="3" customFormat="1" ht="25.5" customHeight="1" hidden="1">
      <c r="A2" s="2" t="s">
        <v>2</v>
      </c>
      <c r="B2" s="2" t="s">
        <v>29</v>
      </c>
      <c r="C2" s="2" t="s">
        <v>3</v>
      </c>
      <c r="D2" s="2" t="s">
        <v>4</v>
      </c>
      <c r="E2" s="2" t="s">
        <v>5</v>
      </c>
      <c r="J2" s="6"/>
      <c r="K2" s="6"/>
      <c r="L2" s="6"/>
      <c r="O2" s="4"/>
      <c r="P2" s="4"/>
      <c r="Q2" s="5"/>
    </row>
    <row r="3" spans="1:243" s="3" customFormat="1" ht="30" customHeight="1" hidden="1">
      <c r="A3" s="3" t="s">
        <v>6</v>
      </c>
      <c r="IE3" s="5"/>
      <c r="IF3" s="5"/>
      <c r="IG3" s="5"/>
      <c r="IH3" s="5"/>
      <c r="II3" s="5"/>
    </row>
    <row r="4" spans="1:243" s="7" customFormat="1" ht="30" customHeight="1">
      <c r="A4" s="85" t="s">
        <v>270</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8"/>
      <c r="IF4" s="8"/>
      <c r="IG4" s="8"/>
      <c r="IH4" s="8"/>
      <c r="II4" s="8"/>
    </row>
    <row r="5" spans="1:243" s="7" customFormat="1" ht="30" customHeight="1">
      <c r="A5" s="85" t="s">
        <v>42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8"/>
      <c r="IF5" s="8"/>
      <c r="IG5" s="8"/>
      <c r="IH5" s="8"/>
      <c r="II5" s="8"/>
    </row>
    <row r="6" spans="1:243" s="7" customFormat="1" ht="30" customHeight="1">
      <c r="A6" s="85" t="s">
        <v>269</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8"/>
      <c r="IF6" s="8"/>
      <c r="IG6" s="8"/>
      <c r="IH6" s="8"/>
      <c r="II6" s="8"/>
    </row>
    <row r="7" spans="1:243" s="7"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8"/>
      <c r="IF7" s="8"/>
      <c r="IG7" s="8"/>
      <c r="IH7" s="8"/>
      <c r="II7" s="8"/>
    </row>
    <row r="8" spans="1:243" s="13" customFormat="1" ht="69.75" customHeight="1">
      <c r="A8" s="9" t="s">
        <v>33</v>
      </c>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2"/>
      <c r="IE8" s="14"/>
      <c r="IF8" s="14"/>
      <c r="IG8" s="14"/>
      <c r="IH8" s="14"/>
      <c r="II8" s="14"/>
    </row>
    <row r="9" spans="1:243" s="15" customFormat="1" ht="61.5" customHeight="1">
      <c r="A9" s="78"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c r="IE9" s="16"/>
      <c r="IF9" s="16"/>
      <c r="IG9" s="16"/>
      <c r="IH9" s="16"/>
      <c r="II9" s="16"/>
    </row>
    <row r="10" spans="1:243" s="18" customFormat="1" ht="18.75" customHeight="1">
      <c r="A10" s="17" t="s">
        <v>38</v>
      </c>
      <c r="B10" s="17" t="s">
        <v>39</v>
      </c>
      <c r="C10" s="17" t="s">
        <v>39</v>
      </c>
      <c r="D10" s="17" t="s">
        <v>38</v>
      </c>
      <c r="E10" s="17" t="s">
        <v>39</v>
      </c>
      <c r="F10" s="17" t="s">
        <v>8</v>
      </c>
      <c r="G10" s="17" t="s">
        <v>8</v>
      </c>
      <c r="H10" s="17" t="s">
        <v>9</v>
      </c>
      <c r="I10" s="17" t="s">
        <v>39</v>
      </c>
      <c r="J10" s="17" t="s">
        <v>38</v>
      </c>
      <c r="K10" s="17" t="s">
        <v>40</v>
      </c>
      <c r="L10" s="17" t="s">
        <v>39</v>
      </c>
      <c r="M10" s="17" t="s">
        <v>38</v>
      </c>
      <c r="N10" s="17" t="s">
        <v>8</v>
      </c>
      <c r="O10" s="17" t="s">
        <v>8</v>
      </c>
      <c r="P10" s="17" t="s">
        <v>8</v>
      </c>
      <c r="Q10" s="17" t="s">
        <v>8</v>
      </c>
      <c r="R10" s="17" t="s">
        <v>9</v>
      </c>
      <c r="S10" s="17" t="s">
        <v>9</v>
      </c>
      <c r="T10" s="17" t="s">
        <v>8</v>
      </c>
      <c r="U10" s="17" t="s">
        <v>8</v>
      </c>
      <c r="V10" s="17" t="s">
        <v>8</v>
      </c>
      <c r="W10" s="17" t="s">
        <v>8</v>
      </c>
      <c r="X10" s="17" t="s">
        <v>9</v>
      </c>
      <c r="Y10" s="17" t="s">
        <v>9</v>
      </c>
      <c r="Z10" s="17" t="s">
        <v>8</v>
      </c>
      <c r="AA10" s="17" t="s">
        <v>8</v>
      </c>
      <c r="AB10" s="17" t="s">
        <v>8</v>
      </c>
      <c r="AC10" s="17" t="s">
        <v>8</v>
      </c>
      <c r="AD10" s="17" t="s">
        <v>9</v>
      </c>
      <c r="AE10" s="17" t="s">
        <v>9</v>
      </c>
      <c r="AF10" s="17" t="s">
        <v>8</v>
      </c>
      <c r="AG10" s="17" t="s">
        <v>8</v>
      </c>
      <c r="AH10" s="17" t="s">
        <v>8</v>
      </c>
      <c r="AI10" s="17" t="s">
        <v>8</v>
      </c>
      <c r="AJ10" s="17" t="s">
        <v>9</v>
      </c>
      <c r="AK10" s="17" t="s">
        <v>9</v>
      </c>
      <c r="AL10" s="17" t="s">
        <v>8</v>
      </c>
      <c r="AM10" s="17" t="s">
        <v>8</v>
      </c>
      <c r="AN10" s="17" t="s">
        <v>8</v>
      </c>
      <c r="AO10" s="17" t="s">
        <v>8</v>
      </c>
      <c r="AP10" s="17" t="s">
        <v>9</v>
      </c>
      <c r="AQ10" s="17" t="s">
        <v>9</v>
      </c>
      <c r="AR10" s="17" t="s">
        <v>8</v>
      </c>
      <c r="AS10" s="17" t="s">
        <v>8</v>
      </c>
      <c r="AT10" s="17" t="s">
        <v>38</v>
      </c>
      <c r="AU10" s="17" t="s">
        <v>38</v>
      </c>
      <c r="AV10" s="17" t="s">
        <v>9</v>
      </c>
      <c r="AW10" s="17" t="s">
        <v>9</v>
      </c>
      <c r="AX10" s="17" t="s">
        <v>38</v>
      </c>
      <c r="AY10" s="17" t="s">
        <v>38</v>
      </c>
      <c r="AZ10" s="17" t="s">
        <v>10</v>
      </c>
      <c r="BA10" s="17" t="s">
        <v>38</v>
      </c>
      <c r="BB10" s="17" t="s">
        <v>38</v>
      </c>
      <c r="BC10" s="17" t="s">
        <v>39</v>
      </c>
      <c r="IE10" s="1"/>
      <c r="IF10" s="1"/>
      <c r="IG10" s="1"/>
      <c r="IH10" s="1"/>
      <c r="II10" s="1"/>
    </row>
    <row r="11" spans="1:243" s="18" customFormat="1" ht="126.75" customHeight="1">
      <c r="A11" s="17" t="s">
        <v>0</v>
      </c>
      <c r="B11" s="64" t="s">
        <v>11</v>
      </c>
      <c r="C11" s="19" t="s">
        <v>102</v>
      </c>
      <c r="D11" s="19" t="s">
        <v>12</v>
      </c>
      <c r="E11" s="19" t="s">
        <v>13</v>
      </c>
      <c r="F11" s="19" t="s">
        <v>41</v>
      </c>
      <c r="G11" s="19"/>
      <c r="H11" s="19"/>
      <c r="I11" s="19" t="s">
        <v>14</v>
      </c>
      <c r="J11" s="19" t="s">
        <v>15</v>
      </c>
      <c r="K11" s="19" t="s">
        <v>16</v>
      </c>
      <c r="L11" s="19" t="s">
        <v>17</v>
      </c>
      <c r="M11" s="20" t="s">
        <v>103</v>
      </c>
      <c r="N11" s="19" t="s">
        <v>250</v>
      </c>
      <c r="O11" s="19" t="s">
        <v>251</v>
      </c>
      <c r="P11" s="19" t="s">
        <v>252</v>
      </c>
      <c r="Q11" s="19"/>
      <c r="R11" s="19"/>
      <c r="S11" s="19"/>
      <c r="T11" s="19" t="s">
        <v>253</v>
      </c>
      <c r="U11" s="19" t="s">
        <v>254</v>
      </c>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t="s">
        <v>36</v>
      </c>
      <c r="AZ11" s="19"/>
      <c r="BA11" s="21" t="s">
        <v>255</v>
      </c>
      <c r="BB11" s="21" t="s">
        <v>256</v>
      </c>
      <c r="BC11" s="22" t="s">
        <v>34</v>
      </c>
      <c r="IE11" s="1"/>
      <c r="IF11" s="1"/>
      <c r="IG11" s="1"/>
      <c r="IH11" s="1"/>
      <c r="II11" s="1"/>
    </row>
    <row r="12" spans="1:243" s="18" customFormat="1" ht="42" customHeight="1">
      <c r="A12" s="23">
        <v>1</v>
      </c>
      <c r="B12" s="24">
        <v>2</v>
      </c>
      <c r="C12" s="24">
        <v>3</v>
      </c>
      <c r="D12" s="24">
        <v>4</v>
      </c>
      <c r="E12" s="24">
        <v>5</v>
      </c>
      <c r="F12" s="24">
        <v>6</v>
      </c>
      <c r="G12" s="24">
        <v>7</v>
      </c>
      <c r="H12" s="24">
        <v>8</v>
      </c>
      <c r="I12" s="24">
        <v>9</v>
      </c>
      <c r="J12" s="24">
        <v>10</v>
      </c>
      <c r="K12" s="24">
        <v>11</v>
      </c>
      <c r="L12" s="24">
        <v>12</v>
      </c>
      <c r="M12" s="24">
        <v>13</v>
      </c>
      <c r="N12" s="24">
        <v>14</v>
      </c>
      <c r="O12" s="24">
        <v>15</v>
      </c>
      <c r="P12" s="24">
        <v>16</v>
      </c>
      <c r="Q12" s="24">
        <v>17</v>
      </c>
      <c r="R12" s="24">
        <v>18</v>
      </c>
      <c r="S12" s="24">
        <v>19</v>
      </c>
      <c r="T12" s="24">
        <v>20</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53</v>
      </c>
      <c r="BB12" s="24">
        <v>54</v>
      </c>
      <c r="BC12" s="24">
        <v>55</v>
      </c>
      <c r="IE12" s="1"/>
      <c r="IF12" s="1"/>
      <c r="IG12" s="1"/>
      <c r="IH12" s="1"/>
      <c r="II12" s="1"/>
    </row>
    <row r="13" spans="1:243" s="38" customFormat="1" ht="63">
      <c r="A13" s="72">
        <v>1.01</v>
      </c>
      <c r="B13" s="70" t="s">
        <v>43</v>
      </c>
      <c r="C13" s="73" t="s">
        <v>104</v>
      </c>
      <c r="D13" s="74">
        <v>6000</v>
      </c>
      <c r="E13" s="74" t="s">
        <v>89</v>
      </c>
      <c r="F13" s="28">
        <v>55</v>
      </c>
      <c r="G13" s="29"/>
      <c r="H13" s="30"/>
      <c r="I13" s="31" t="s">
        <v>21</v>
      </c>
      <c r="J13" s="32">
        <f aca="true" t="shared" si="0" ref="J13:J42">IF(I13="Less(-)",-1,1)</f>
        <v>1</v>
      </c>
      <c r="K13" s="33" t="s">
        <v>30</v>
      </c>
      <c r="L13" s="33" t="s">
        <v>5</v>
      </c>
      <c r="M13" s="63"/>
      <c r="N13" s="63"/>
      <c r="O13" s="34">
        <f aca="true" t="shared" si="1" ref="O13:O42">(D13*M13)*N13%</f>
        <v>0</v>
      </c>
      <c r="P13" s="75"/>
      <c r="Q13" s="29"/>
      <c r="R13" s="29"/>
      <c r="S13" s="35"/>
      <c r="T13" s="75"/>
      <c r="U13" s="34"/>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50"/>
      <c r="AZ13" s="36"/>
      <c r="BA13" s="62">
        <f aca="true" t="shared" si="2" ref="BA13:BA42">(M13+P13)*D13</f>
        <v>0</v>
      </c>
      <c r="BB13" s="62">
        <f aca="true" t="shared" si="3" ref="BB13:BB42">BA13+U13+O13</f>
        <v>0</v>
      </c>
      <c r="BC13" s="37" t="str">
        <f aca="true" t="shared" si="4" ref="BC13:BC42">SpellNumber123(L13,BB13)</f>
        <v>INR Zero Only</v>
      </c>
      <c r="IE13" s="39">
        <v>1.01</v>
      </c>
      <c r="IF13" s="39" t="s">
        <v>22</v>
      </c>
      <c r="IG13" s="39" t="s">
        <v>19</v>
      </c>
      <c r="IH13" s="39">
        <v>123.223</v>
      </c>
      <c r="II13" s="39" t="s">
        <v>20</v>
      </c>
    </row>
    <row r="14" spans="1:243" s="38" customFormat="1" ht="47.25">
      <c r="A14" s="72">
        <v>1.02</v>
      </c>
      <c r="B14" s="70" t="s">
        <v>44</v>
      </c>
      <c r="C14" s="73" t="s">
        <v>105</v>
      </c>
      <c r="D14" s="74">
        <v>100</v>
      </c>
      <c r="E14" s="74" t="s">
        <v>89</v>
      </c>
      <c r="F14" s="28">
        <v>56</v>
      </c>
      <c r="G14" s="29"/>
      <c r="H14" s="30"/>
      <c r="I14" s="31" t="s">
        <v>21</v>
      </c>
      <c r="J14" s="32">
        <f t="shared" si="0"/>
        <v>1</v>
      </c>
      <c r="K14" s="33" t="s">
        <v>30</v>
      </c>
      <c r="L14" s="33" t="s">
        <v>5</v>
      </c>
      <c r="M14" s="63"/>
      <c r="N14" s="63"/>
      <c r="O14" s="34">
        <f t="shared" si="1"/>
        <v>0</v>
      </c>
      <c r="P14" s="75"/>
      <c r="Q14" s="29"/>
      <c r="R14" s="29"/>
      <c r="S14" s="35"/>
      <c r="T14" s="68"/>
      <c r="U14" s="34"/>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50"/>
      <c r="AZ14" s="36"/>
      <c r="BA14" s="62">
        <f t="shared" si="2"/>
        <v>0</v>
      </c>
      <c r="BB14" s="62">
        <f t="shared" si="3"/>
        <v>0</v>
      </c>
      <c r="BC14" s="37" t="str">
        <f t="shared" si="4"/>
        <v>INR Zero Only</v>
      </c>
      <c r="IE14" s="39">
        <v>2</v>
      </c>
      <c r="IF14" s="39" t="s">
        <v>18</v>
      </c>
      <c r="IG14" s="39" t="s">
        <v>24</v>
      </c>
      <c r="IH14" s="39">
        <v>10</v>
      </c>
      <c r="II14" s="39" t="s">
        <v>20</v>
      </c>
    </row>
    <row r="15" spans="1:243" s="38" customFormat="1" ht="37.5">
      <c r="A15" s="72">
        <v>1.03</v>
      </c>
      <c r="B15" s="70" t="s">
        <v>45</v>
      </c>
      <c r="C15" s="73" t="s">
        <v>106</v>
      </c>
      <c r="D15" s="74">
        <v>1850</v>
      </c>
      <c r="E15" s="74" t="s">
        <v>89</v>
      </c>
      <c r="F15" s="28">
        <v>56</v>
      </c>
      <c r="G15" s="29"/>
      <c r="H15" s="30"/>
      <c r="I15" s="31" t="s">
        <v>21</v>
      </c>
      <c r="J15" s="32">
        <f t="shared" si="0"/>
        <v>1</v>
      </c>
      <c r="K15" s="33" t="s">
        <v>30</v>
      </c>
      <c r="L15" s="33" t="s">
        <v>5</v>
      </c>
      <c r="M15" s="63"/>
      <c r="N15" s="63"/>
      <c r="O15" s="34">
        <f t="shared" si="1"/>
        <v>0</v>
      </c>
      <c r="P15" s="75"/>
      <c r="Q15" s="29"/>
      <c r="R15" s="29"/>
      <c r="S15" s="35"/>
      <c r="T15" s="68"/>
      <c r="U15" s="34"/>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50"/>
      <c r="AZ15" s="36"/>
      <c r="BA15" s="62">
        <f t="shared" si="2"/>
        <v>0</v>
      </c>
      <c r="BB15" s="62">
        <f t="shared" si="3"/>
        <v>0</v>
      </c>
      <c r="BC15" s="37" t="str">
        <f t="shared" si="4"/>
        <v>INR Zero Only</v>
      </c>
      <c r="IE15" s="39">
        <v>2</v>
      </c>
      <c r="IF15" s="39" t="s">
        <v>18</v>
      </c>
      <c r="IG15" s="39" t="s">
        <v>24</v>
      </c>
      <c r="IH15" s="39">
        <v>10</v>
      </c>
      <c r="II15" s="39" t="s">
        <v>20</v>
      </c>
    </row>
    <row r="16" spans="1:243" s="38" customFormat="1" ht="63">
      <c r="A16" s="72">
        <v>1.04</v>
      </c>
      <c r="B16" s="70" t="s">
        <v>96</v>
      </c>
      <c r="C16" s="73" t="s">
        <v>107</v>
      </c>
      <c r="D16" s="74">
        <v>24</v>
      </c>
      <c r="E16" s="74" t="s">
        <v>90</v>
      </c>
      <c r="F16" s="28">
        <v>56</v>
      </c>
      <c r="G16" s="29"/>
      <c r="H16" s="30"/>
      <c r="I16" s="31" t="s">
        <v>21</v>
      </c>
      <c r="J16" s="32">
        <f t="shared" si="0"/>
        <v>1</v>
      </c>
      <c r="K16" s="33" t="s">
        <v>30</v>
      </c>
      <c r="L16" s="33" t="s">
        <v>5</v>
      </c>
      <c r="M16" s="63"/>
      <c r="N16" s="63"/>
      <c r="O16" s="34">
        <f t="shared" si="1"/>
        <v>0</v>
      </c>
      <c r="P16" s="75"/>
      <c r="Q16" s="29"/>
      <c r="R16" s="29"/>
      <c r="S16" s="35"/>
      <c r="T16" s="68"/>
      <c r="U16" s="34"/>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50"/>
      <c r="AZ16" s="36"/>
      <c r="BA16" s="62">
        <f t="shared" si="2"/>
        <v>0</v>
      </c>
      <c r="BB16" s="62">
        <f t="shared" si="3"/>
        <v>0</v>
      </c>
      <c r="BC16" s="37" t="str">
        <f t="shared" si="4"/>
        <v>INR Zero Only</v>
      </c>
      <c r="IE16" s="39">
        <v>2</v>
      </c>
      <c r="IF16" s="39" t="s">
        <v>18</v>
      </c>
      <c r="IG16" s="39" t="s">
        <v>24</v>
      </c>
      <c r="IH16" s="39">
        <v>10</v>
      </c>
      <c r="II16" s="39" t="s">
        <v>20</v>
      </c>
    </row>
    <row r="17" spans="1:243" s="38" customFormat="1" ht="63">
      <c r="A17" s="72">
        <v>1.05</v>
      </c>
      <c r="B17" s="70" t="s">
        <v>101</v>
      </c>
      <c r="C17" s="73" t="s">
        <v>108</v>
      </c>
      <c r="D17" s="74">
        <v>2</v>
      </c>
      <c r="E17" s="74" t="s">
        <v>90</v>
      </c>
      <c r="F17" s="28">
        <v>56</v>
      </c>
      <c r="G17" s="29"/>
      <c r="H17" s="30"/>
      <c r="I17" s="31" t="s">
        <v>21</v>
      </c>
      <c r="J17" s="32">
        <f t="shared" si="0"/>
        <v>1</v>
      </c>
      <c r="K17" s="33" t="s">
        <v>30</v>
      </c>
      <c r="L17" s="33" t="s">
        <v>5</v>
      </c>
      <c r="M17" s="63"/>
      <c r="N17" s="63"/>
      <c r="O17" s="34">
        <f t="shared" si="1"/>
        <v>0</v>
      </c>
      <c r="P17" s="75"/>
      <c r="Q17" s="29"/>
      <c r="R17" s="29"/>
      <c r="S17" s="35"/>
      <c r="T17" s="68"/>
      <c r="U17" s="34"/>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50"/>
      <c r="AZ17" s="36"/>
      <c r="BA17" s="62">
        <f t="shared" si="2"/>
        <v>0</v>
      </c>
      <c r="BB17" s="62">
        <f t="shared" si="3"/>
        <v>0</v>
      </c>
      <c r="BC17" s="37" t="str">
        <f t="shared" si="4"/>
        <v>INR Zero Only</v>
      </c>
      <c r="IE17" s="39">
        <v>2</v>
      </c>
      <c r="IF17" s="39" t="s">
        <v>18</v>
      </c>
      <c r="IG17" s="39" t="s">
        <v>24</v>
      </c>
      <c r="IH17" s="39">
        <v>10</v>
      </c>
      <c r="II17" s="39" t="s">
        <v>20</v>
      </c>
    </row>
    <row r="18" spans="1:243" s="38" customFormat="1" ht="78.75">
      <c r="A18" s="72">
        <v>1.06</v>
      </c>
      <c r="B18" s="70" t="s">
        <v>46</v>
      </c>
      <c r="C18" s="73" t="s">
        <v>109</v>
      </c>
      <c r="D18" s="74">
        <v>4</v>
      </c>
      <c r="E18" s="74" t="s">
        <v>91</v>
      </c>
      <c r="F18" s="28">
        <v>56</v>
      </c>
      <c r="G18" s="29"/>
      <c r="H18" s="30"/>
      <c r="I18" s="31" t="s">
        <v>21</v>
      </c>
      <c r="J18" s="32">
        <f t="shared" si="0"/>
        <v>1</v>
      </c>
      <c r="K18" s="33" t="s">
        <v>30</v>
      </c>
      <c r="L18" s="33" t="s">
        <v>5</v>
      </c>
      <c r="M18" s="63"/>
      <c r="N18" s="63"/>
      <c r="O18" s="34">
        <f t="shared" si="1"/>
        <v>0</v>
      </c>
      <c r="P18" s="75"/>
      <c r="Q18" s="29"/>
      <c r="R18" s="29"/>
      <c r="S18" s="35"/>
      <c r="T18" s="68"/>
      <c r="U18" s="34"/>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50"/>
      <c r="AZ18" s="36"/>
      <c r="BA18" s="62">
        <f t="shared" si="2"/>
        <v>0</v>
      </c>
      <c r="BB18" s="62">
        <f t="shared" si="3"/>
        <v>0</v>
      </c>
      <c r="BC18" s="37" t="str">
        <f t="shared" si="4"/>
        <v>INR Zero Only</v>
      </c>
      <c r="IE18" s="39">
        <v>2</v>
      </c>
      <c r="IF18" s="39" t="s">
        <v>18</v>
      </c>
      <c r="IG18" s="39" t="s">
        <v>24</v>
      </c>
      <c r="IH18" s="39">
        <v>10</v>
      </c>
      <c r="II18" s="39" t="s">
        <v>20</v>
      </c>
    </row>
    <row r="19" spans="1:243" s="38" customFormat="1" ht="78.75">
      <c r="A19" s="72">
        <v>1.07</v>
      </c>
      <c r="B19" s="70" t="s">
        <v>47</v>
      </c>
      <c r="C19" s="73" t="s">
        <v>110</v>
      </c>
      <c r="D19" s="74">
        <v>4</v>
      </c>
      <c r="E19" s="74" t="s">
        <v>91</v>
      </c>
      <c r="F19" s="28">
        <v>56</v>
      </c>
      <c r="G19" s="29"/>
      <c r="H19" s="30"/>
      <c r="I19" s="31" t="s">
        <v>21</v>
      </c>
      <c r="J19" s="32">
        <f t="shared" si="0"/>
        <v>1</v>
      </c>
      <c r="K19" s="33" t="s">
        <v>30</v>
      </c>
      <c r="L19" s="33" t="s">
        <v>5</v>
      </c>
      <c r="M19" s="63"/>
      <c r="N19" s="63"/>
      <c r="O19" s="34">
        <f t="shared" si="1"/>
        <v>0</v>
      </c>
      <c r="P19" s="75"/>
      <c r="Q19" s="29"/>
      <c r="R19" s="29"/>
      <c r="S19" s="35"/>
      <c r="T19" s="68"/>
      <c r="U19" s="34"/>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50"/>
      <c r="AZ19" s="36"/>
      <c r="BA19" s="62">
        <f t="shared" si="2"/>
        <v>0</v>
      </c>
      <c r="BB19" s="62">
        <f t="shared" si="3"/>
        <v>0</v>
      </c>
      <c r="BC19" s="37" t="str">
        <f t="shared" si="4"/>
        <v>INR Zero Only</v>
      </c>
      <c r="IE19" s="39">
        <v>2</v>
      </c>
      <c r="IF19" s="39" t="s">
        <v>18</v>
      </c>
      <c r="IG19" s="39" t="s">
        <v>24</v>
      </c>
      <c r="IH19" s="39">
        <v>10</v>
      </c>
      <c r="II19" s="39" t="s">
        <v>20</v>
      </c>
    </row>
    <row r="20" spans="1:243" s="38" customFormat="1" ht="78.75">
      <c r="A20" s="72">
        <v>1.08</v>
      </c>
      <c r="B20" s="70" t="s">
        <v>48</v>
      </c>
      <c r="C20" s="73" t="s">
        <v>111</v>
      </c>
      <c r="D20" s="74">
        <v>1</v>
      </c>
      <c r="E20" s="74" t="s">
        <v>91</v>
      </c>
      <c r="F20" s="28">
        <v>56</v>
      </c>
      <c r="G20" s="29"/>
      <c r="H20" s="30"/>
      <c r="I20" s="31" t="s">
        <v>21</v>
      </c>
      <c r="J20" s="32">
        <f t="shared" si="0"/>
        <v>1</v>
      </c>
      <c r="K20" s="33" t="s">
        <v>30</v>
      </c>
      <c r="L20" s="33" t="s">
        <v>5</v>
      </c>
      <c r="M20" s="63"/>
      <c r="N20" s="63"/>
      <c r="O20" s="34">
        <f t="shared" si="1"/>
        <v>0</v>
      </c>
      <c r="P20" s="75"/>
      <c r="Q20" s="29"/>
      <c r="R20" s="29"/>
      <c r="S20" s="35"/>
      <c r="T20" s="68"/>
      <c r="U20" s="34"/>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50"/>
      <c r="AZ20" s="36"/>
      <c r="BA20" s="62">
        <f t="shared" si="2"/>
        <v>0</v>
      </c>
      <c r="BB20" s="62">
        <f t="shared" si="3"/>
        <v>0</v>
      </c>
      <c r="BC20" s="37" t="str">
        <f t="shared" si="4"/>
        <v>INR Zero Only</v>
      </c>
      <c r="IE20" s="39">
        <v>2</v>
      </c>
      <c r="IF20" s="39" t="s">
        <v>18</v>
      </c>
      <c r="IG20" s="39" t="s">
        <v>24</v>
      </c>
      <c r="IH20" s="39">
        <v>10</v>
      </c>
      <c r="II20" s="39" t="s">
        <v>20</v>
      </c>
    </row>
    <row r="21" spans="1:243" s="38" customFormat="1" ht="78.75">
      <c r="A21" s="72">
        <v>1.09</v>
      </c>
      <c r="B21" s="70" t="s">
        <v>49</v>
      </c>
      <c r="C21" s="73" t="s">
        <v>112</v>
      </c>
      <c r="D21" s="74">
        <v>1</v>
      </c>
      <c r="E21" s="74" t="s">
        <v>91</v>
      </c>
      <c r="F21" s="28">
        <v>56</v>
      </c>
      <c r="G21" s="29"/>
      <c r="H21" s="30"/>
      <c r="I21" s="31" t="s">
        <v>21</v>
      </c>
      <c r="J21" s="32">
        <f t="shared" si="0"/>
        <v>1</v>
      </c>
      <c r="K21" s="33" t="s">
        <v>30</v>
      </c>
      <c r="L21" s="33" t="s">
        <v>5</v>
      </c>
      <c r="M21" s="63"/>
      <c r="N21" s="63"/>
      <c r="O21" s="34">
        <f t="shared" si="1"/>
        <v>0</v>
      </c>
      <c r="P21" s="75"/>
      <c r="Q21" s="29"/>
      <c r="R21" s="29"/>
      <c r="S21" s="35"/>
      <c r="T21" s="68"/>
      <c r="U21" s="34"/>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50"/>
      <c r="AZ21" s="36"/>
      <c r="BA21" s="62">
        <f t="shared" si="2"/>
        <v>0</v>
      </c>
      <c r="BB21" s="62">
        <f t="shared" si="3"/>
        <v>0</v>
      </c>
      <c r="BC21" s="37" t="str">
        <f t="shared" si="4"/>
        <v>INR Zero Only</v>
      </c>
      <c r="IE21" s="39">
        <v>2</v>
      </c>
      <c r="IF21" s="39" t="s">
        <v>18</v>
      </c>
      <c r="IG21" s="39" t="s">
        <v>24</v>
      </c>
      <c r="IH21" s="39">
        <v>10</v>
      </c>
      <c r="II21" s="39" t="s">
        <v>20</v>
      </c>
    </row>
    <row r="22" spans="1:243" s="38" customFormat="1" ht="63">
      <c r="A22" s="77">
        <v>1.1</v>
      </c>
      <c r="B22" s="70" t="s">
        <v>50</v>
      </c>
      <c r="C22" s="73" t="s">
        <v>113</v>
      </c>
      <c r="D22" s="74">
        <v>5</v>
      </c>
      <c r="E22" s="74" t="s">
        <v>92</v>
      </c>
      <c r="F22" s="28">
        <v>56</v>
      </c>
      <c r="G22" s="29"/>
      <c r="H22" s="30"/>
      <c r="I22" s="31" t="s">
        <v>21</v>
      </c>
      <c r="J22" s="32">
        <f t="shared" si="0"/>
        <v>1</v>
      </c>
      <c r="K22" s="33" t="s">
        <v>30</v>
      </c>
      <c r="L22" s="33" t="s">
        <v>5</v>
      </c>
      <c r="M22" s="63"/>
      <c r="N22" s="63"/>
      <c r="O22" s="34">
        <f t="shared" si="1"/>
        <v>0</v>
      </c>
      <c r="P22" s="75"/>
      <c r="Q22" s="29"/>
      <c r="R22" s="29"/>
      <c r="S22" s="35"/>
      <c r="T22" s="68"/>
      <c r="U22" s="34"/>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50"/>
      <c r="AZ22" s="36"/>
      <c r="BA22" s="62">
        <f t="shared" si="2"/>
        <v>0</v>
      </c>
      <c r="BB22" s="62">
        <f t="shared" si="3"/>
        <v>0</v>
      </c>
      <c r="BC22" s="37" t="str">
        <f t="shared" si="4"/>
        <v>INR Zero Only</v>
      </c>
      <c r="IE22" s="39">
        <v>2</v>
      </c>
      <c r="IF22" s="39" t="s">
        <v>18</v>
      </c>
      <c r="IG22" s="39" t="s">
        <v>24</v>
      </c>
      <c r="IH22" s="39">
        <v>10</v>
      </c>
      <c r="II22" s="39" t="s">
        <v>20</v>
      </c>
    </row>
    <row r="23" spans="1:243" s="38" customFormat="1" ht="65.25" customHeight="1">
      <c r="A23" s="72">
        <v>1.11</v>
      </c>
      <c r="B23" s="70" t="s">
        <v>51</v>
      </c>
      <c r="C23" s="73" t="s">
        <v>114</v>
      </c>
      <c r="D23" s="74">
        <v>4000</v>
      </c>
      <c r="E23" s="74" t="s">
        <v>90</v>
      </c>
      <c r="F23" s="28">
        <v>56</v>
      </c>
      <c r="G23" s="29"/>
      <c r="H23" s="30"/>
      <c r="I23" s="31" t="s">
        <v>21</v>
      </c>
      <c r="J23" s="32">
        <f t="shared" si="0"/>
        <v>1</v>
      </c>
      <c r="K23" s="33" t="s">
        <v>30</v>
      </c>
      <c r="L23" s="33" t="s">
        <v>5</v>
      </c>
      <c r="M23" s="63"/>
      <c r="N23" s="63"/>
      <c r="O23" s="34">
        <f t="shared" si="1"/>
        <v>0</v>
      </c>
      <c r="P23" s="75"/>
      <c r="Q23" s="29"/>
      <c r="R23" s="29"/>
      <c r="S23" s="35"/>
      <c r="T23" s="68"/>
      <c r="U23" s="34"/>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50"/>
      <c r="AZ23" s="36"/>
      <c r="BA23" s="62">
        <f t="shared" si="2"/>
        <v>0</v>
      </c>
      <c r="BB23" s="62">
        <f t="shared" si="3"/>
        <v>0</v>
      </c>
      <c r="BC23" s="37" t="str">
        <f t="shared" si="4"/>
        <v>INR Zero Only</v>
      </c>
      <c r="IE23" s="39">
        <v>2</v>
      </c>
      <c r="IF23" s="39" t="s">
        <v>18</v>
      </c>
      <c r="IG23" s="39" t="s">
        <v>24</v>
      </c>
      <c r="IH23" s="39">
        <v>10</v>
      </c>
      <c r="II23" s="39" t="s">
        <v>20</v>
      </c>
    </row>
    <row r="24" spans="1:243" s="38" customFormat="1" ht="47.25">
      <c r="A24" s="72">
        <v>1.12</v>
      </c>
      <c r="B24" s="70" t="s">
        <v>52</v>
      </c>
      <c r="C24" s="73" t="s">
        <v>115</v>
      </c>
      <c r="D24" s="74">
        <v>100</v>
      </c>
      <c r="E24" s="74" t="s">
        <v>90</v>
      </c>
      <c r="F24" s="28">
        <v>56</v>
      </c>
      <c r="G24" s="29"/>
      <c r="H24" s="30"/>
      <c r="I24" s="31" t="s">
        <v>21</v>
      </c>
      <c r="J24" s="32">
        <f t="shared" si="0"/>
        <v>1</v>
      </c>
      <c r="K24" s="33" t="s">
        <v>30</v>
      </c>
      <c r="L24" s="33" t="s">
        <v>5</v>
      </c>
      <c r="M24" s="63"/>
      <c r="N24" s="63"/>
      <c r="O24" s="34">
        <f t="shared" si="1"/>
        <v>0</v>
      </c>
      <c r="P24" s="75"/>
      <c r="Q24" s="29"/>
      <c r="R24" s="29"/>
      <c r="S24" s="35"/>
      <c r="T24" s="68"/>
      <c r="U24" s="34"/>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50"/>
      <c r="AZ24" s="36"/>
      <c r="BA24" s="62">
        <f t="shared" si="2"/>
        <v>0</v>
      </c>
      <c r="BB24" s="62">
        <f t="shared" si="3"/>
        <v>0</v>
      </c>
      <c r="BC24" s="37" t="str">
        <f t="shared" si="4"/>
        <v>INR Zero Only</v>
      </c>
      <c r="IE24" s="39">
        <v>2</v>
      </c>
      <c r="IF24" s="39" t="s">
        <v>18</v>
      </c>
      <c r="IG24" s="39" t="s">
        <v>24</v>
      </c>
      <c r="IH24" s="39">
        <v>10</v>
      </c>
      <c r="II24" s="39" t="s">
        <v>20</v>
      </c>
    </row>
    <row r="25" spans="1:243" s="38" customFormat="1" ht="63">
      <c r="A25" s="72">
        <v>1.13</v>
      </c>
      <c r="B25" s="70" t="s">
        <v>97</v>
      </c>
      <c r="C25" s="73" t="s">
        <v>116</v>
      </c>
      <c r="D25" s="74">
        <v>1</v>
      </c>
      <c r="E25" s="74" t="s">
        <v>90</v>
      </c>
      <c r="F25" s="28">
        <v>56</v>
      </c>
      <c r="G25" s="29"/>
      <c r="H25" s="30"/>
      <c r="I25" s="31" t="s">
        <v>21</v>
      </c>
      <c r="J25" s="32">
        <f t="shared" si="0"/>
        <v>1</v>
      </c>
      <c r="K25" s="33" t="s">
        <v>30</v>
      </c>
      <c r="L25" s="33" t="s">
        <v>5</v>
      </c>
      <c r="M25" s="63"/>
      <c r="N25" s="63"/>
      <c r="O25" s="34">
        <f t="shared" si="1"/>
        <v>0</v>
      </c>
      <c r="P25" s="75"/>
      <c r="Q25" s="29"/>
      <c r="R25" s="29"/>
      <c r="S25" s="35"/>
      <c r="T25" s="68"/>
      <c r="U25" s="34"/>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50"/>
      <c r="AZ25" s="36"/>
      <c r="BA25" s="62">
        <f t="shared" si="2"/>
        <v>0</v>
      </c>
      <c r="BB25" s="62">
        <f t="shared" si="3"/>
        <v>0</v>
      </c>
      <c r="BC25" s="37" t="str">
        <f t="shared" si="4"/>
        <v>INR Zero Only</v>
      </c>
      <c r="IE25" s="39">
        <v>2</v>
      </c>
      <c r="IF25" s="39" t="s">
        <v>18</v>
      </c>
      <c r="IG25" s="39" t="s">
        <v>24</v>
      </c>
      <c r="IH25" s="39">
        <v>10</v>
      </c>
      <c r="II25" s="39" t="s">
        <v>20</v>
      </c>
    </row>
    <row r="26" spans="1:243" s="38" customFormat="1" ht="37.5">
      <c r="A26" s="72">
        <v>1.14</v>
      </c>
      <c r="B26" s="70" t="s">
        <v>53</v>
      </c>
      <c r="C26" s="73" t="s">
        <v>117</v>
      </c>
      <c r="D26" s="74">
        <v>1</v>
      </c>
      <c r="E26" s="74" t="s">
        <v>93</v>
      </c>
      <c r="F26" s="28">
        <v>56</v>
      </c>
      <c r="G26" s="29"/>
      <c r="H26" s="30"/>
      <c r="I26" s="31" t="s">
        <v>21</v>
      </c>
      <c r="J26" s="32">
        <f t="shared" si="0"/>
        <v>1</v>
      </c>
      <c r="K26" s="33" t="s">
        <v>30</v>
      </c>
      <c r="L26" s="33" t="s">
        <v>5</v>
      </c>
      <c r="M26" s="63"/>
      <c r="N26" s="63"/>
      <c r="O26" s="34">
        <f t="shared" si="1"/>
        <v>0</v>
      </c>
      <c r="P26" s="75"/>
      <c r="Q26" s="29"/>
      <c r="R26" s="29"/>
      <c r="S26" s="35"/>
      <c r="T26" s="68"/>
      <c r="U26" s="34"/>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50"/>
      <c r="AZ26" s="36"/>
      <c r="BA26" s="62">
        <f t="shared" si="2"/>
        <v>0</v>
      </c>
      <c r="BB26" s="62">
        <f t="shared" si="3"/>
        <v>0</v>
      </c>
      <c r="BC26" s="37" t="str">
        <f t="shared" si="4"/>
        <v>INR Zero Only</v>
      </c>
      <c r="IE26" s="39">
        <v>2</v>
      </c>
      <c r="IF26" s="39" t="s">
        <v>18</v>
      </c>
      <c r="IG26" s="39" t="s">
        <v>24</v>
      </c>
      <c r="IH26" s="39">
        <v>10</v>
      </c>
      <c r="II26" s="39" t="s">
        <v>20</v>
      </c>
    </row>
    <row r="27" spans="1:243" s="38" customFormat="1" ht="63">
      <c r="A27" s="72">
        <v>1.15</v>
      </c>
      <c r="B27" s="70" t="s">
        <v>54</v>
      </c>
      <c r="C27" s="73" t="s">
        <v>118</v>
      </c>
      <c r="D27" s="74">
        <v>350</v>
      </c>
      <c r="E27" s="74" t="s">
        <v>89</v>
      </c>
      <c r="F27" s="28">
        <v>56</v>
      </c>
      <c r="G27" s="29"/>
      <c r="H27" s="30"/>
      <c r="I27" s="31" t="s">
        <v>21</v>
      </c>
      <c r="J27" s="32">
        <f t="shared" si="0"/>
        <v>1</v>
      </c>
      <c r="K27" s="33" t="s">
        <v>30</v>
      </c>
      <c r="L27" s="33" t="s">
        <v>5</v>
      </c>
      <c r="M27" s="63"/>
      <c r="N27" s="63"/>
      <c r="O27" s="34">
        <f t="shared" si="1"/>
        <v>0</v>
      </c>
      <c r="P27" s="75"/>
      <c r="Q27" s="29"/>
      <c r="R27" s="29"/>
      <c r="S27" s="35"/>
      <c r="T27" s="68"/>
      <c r="U27" s="34"/>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50"/>
      <c r="AZ27" s="36"/>
      <c r="BA27" s="62">
        <f t="shared" si="2"/>
        <v>0</v>
      </c>
      <c r="BB27" s="62">
        <f t="shared" si="3"/>
        <v>0</v>
      </c>
      <c r="BC27" s="37" t="str">
        <f t="shared" si="4"/>
        <v>INR Zero Only</v>
      </c>
      <c r="IE27" s="39">
        <v>2</v>
      </c>
      <c r="IF27" s="39" t="s">
        <v>18</v>
      </c>
      <c r="IG27" s="39" t="s">
        <v>24</v>
      </c>
      <c r="IH27" s="39">
        <v>10</v>
      </c>
      <c r="II27" s="39" t="s">
        <v>20</v>
      </c>
    </row>
    <row r="28" spans="1:243" s="38" customFormat="1" ht="63">
      <c r="A28" s="72">
        <v>1.16</v>
      </c>
      <c r="B28" s="70" t="s">
        <v>100</v>
      </c>
      <c r="C28" s="73" t="s">
        <v>119</v>
      </c>
      <c r="D28" s="74">
        <v>2</v>
      </c>
      <c r="E28" s="74" t="s">
        <v>90</v>
      </c>
      <c r="F28" s="28">
        <v>56</v>
      </c>
      <c r="G28" s="29"/>
      <c r="H28" s="30"/>
      <c r="I28" s="31" t="s">
        <v>21</v>
      </c>
      <c r="J28" s="32">
        <f t="shared" si="0"/>
        <v>1</v>
      </c>
      <c r="K28" s="33" t="s">
        <v>30</v>
      </c>
      <c r="L28" s="33" t="s">
        <v>5</v>
      </c>
      <c r="M28" s="63"/>
      <c r="N28" s="63"/>
      <c r="O28" s="34">
        <f t="shared" si="1"/>
        <v>0</v>
      </c>
      <c r="P28" s="75"/>
      <c r="Q28" s="29"/>
      <c r="R28" s="29"/>
      <c r="S28" s="35"/>
      <c r="T28" s="68"/>
      <c r="U28" s="34"/>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50"/>
      <c r="AZ28" s="36"/>
      <c r="BA28" s="62">
        <f t="shared" si="2"/>
        <v>0</v>
      </c>
      <c r="BB28" s="62">
        <f t="shared" si="3"/>
        <v>0</v>
      </c>
      <c r="BC28" s="37" t="str">
        <f t="shared" si="4"/>
        <v>INR Zero Only</v>
      </c>
      <c r="IE28" s="39">
        <v>2</v>
      </c>
      <c r="IF28" s="39" t="s">
        <v>18</v>
      </c>
      <c r="IG28" s="39" t="s">
        <v>24</v>
      </c>
      <c r="IH28" s="39">
        <v>10</v>
      </c>
      <c r="II28" s="39" t="s">
        <v>20</v>
      </c>
    </row>
    <row r="29" spans="1:243" s="38" customFormat="1" ht="63">
      <c r="A29" s="72">
        <v>1.17</v>
      </c>
      <c r="B29" s="70" t="s">
        <v>55</v>
      </c>
      <c r="C29" s="73" t="s">
        <v>120</v>
      </c>
      <c r="D29" s="74">
        <v>2</v>
      </c>
      <c r="E29" s="74" t="s">
        <v>90</v>
      </c>
      <c r="F29" s="28">
        <v>56</v>
      </c>
      <c r="G29" s="29"/>
      <c r="H29" s="30"/>
      <c r="I29" s="31" t="s">
        <v>21</v>
      </c>
      <c r="J29" s="32">
        <f t="shared" si="0"/>
        <v>1</v>
      </c>
      <c r="K29" s="33" t="s">
        <v>30</v>
      </c>
      <c r="L29" s="33" t="s">
        <v>5</v>
      </c>
      <c r="M29" s="63"/>
      <c r="N29" s="63"/>
      <c r="O29" s="34">
        <f t="shared" si="1"/>
        <v>0</v>
      </c>
      <c r="P29" s="75"/>
      <c r="Q29" s="29"/>
      <c r="R29" s="29"/>
      <c r="S29" s="35"/>
      <c r="T29" s="68"/>
      <c r="U29" s="34"/>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50"/>
      <c r="AZ29" s="36"/>
      <c r="BA29" s="62">
        <f t="shared" si="2"/>
        <v>0</v>
      </c>
      <c r="BB29" s="62">
        <f t="shared" si="3"/>
        <v>0</v>
      </c>
      <c r="BC29" s="37" t="str">
        <f t="shared" si="4"/>
        <v>INR Zero Only</v>
      </c>
      <c r="IE29" s="39">
        <v>2</v>
      </c>
      <c r="IF29" s="39" t="s">
        <v>18</v>
      </c>
      <c r="IG29" s="39" t="s">
        <v>24</v>
      </c>
      <c r="IH29" s="39">
        <v>10</v>
      </c>
      <c r="II29" s="39" t="s">
        <v>20</v>
      </c>
    </row>
    <row r="30" spans="1:243" s="38" customFormat="1" ht="63" customHeight="1">
      <c r="A30" s="72">
        <v>1.18</v>
      </c>
      <c r="B30" s="70" t="s">
        <v>56</v>
      </c>
      <c r="C30" s="73" t="s">
        <v>121</v>
      </c>
      <c r="D30" s="74">
        <v>4</v>
      </c>
      <c r="E30" s="74" t="s">
        <v>90</v>
      </c>
      <c r="F30" s="28">
        <v>56</v>
      </c>
      <c r="G30" s="29"/>
      <c r="H30" s="30"/>
      <c r="I30" s="31" t="s">
        <v>21</v>
      </c>
      <c r="J30" s="32">
        <f t="shared" si="0"/>
        <v>1</v>
      </c>
      <c r="K30" s="33" t="s">
        <v>30</v>
      </c>
      <c r="L30" s="33" t="s">
        <v>5</v>
      </c>
      <c r="M30" s="63"/>
      <c r="N30" s="63"/>
      <c r="O30" s="34">
        <f t="shared" si="1"/>
        <v>0</v>
      </c>
      <c r="P30" s="75"/>
      <c r="Q30" s="29"/>
      <c r="R30" s="29"/>
      <c r="S30" s="35"/>
      <c r="T30" s="68"/>
      <c r="U30" s="34"/>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50"/>
      <c r="AZ30" s="36"/>
      <c r="BA30" s="62">
        <f t="shared" si="2"/>
        <v>0</v>
      </c>
      <c r="BB30" s="62">
        <f t="shared" si="3"/>
        <v>0</v>
      </c>
      <c r="BC30" s="37" t="str">
        <f t="shared" si="4"/>
        <v>INR Zero Only</v>
      </c>
      <c r="IE30" s="39">
        <v>2</v>
      </c>
      <c r="IF30" s="39" t="s">
        <v>18</v>
      </c>
      <c r="IG30" s="39" t="s">
        <v>24</v>
      </c>
      <c r="IH30" s="39">
        <v>10</v>
      </c>
      <c r="II30" s="39" t="s">
        <v>20</v>
      </c>
    </row>
    <row r="31" spans="1:243" s="38" customFormat="1" ht="47.25" customHeight="1">
      <c r="A31" s="72">
        <v>1.19</v>
      </c>
      <c r="B31" s="70" t="s">
        <v>57</v>
      </c>
      <c r="C31" s="73" t="s">
        <v>122</v>
      </c>
      <c r="D31" s="74">
        <v>2</v>
      </c>
      <c r="E31" s="74" t="s">
        <v>90</v>
      </c>
      <c r="F31" s="28">
        <v>56</v>
      </c>
      <c r="G31" s="29"/>
      <c r="H31" s="30"/>
      <c r="I31" s="31" t="s">
        <v>21</v>
      </c>
      <c r="J31" s="32">
        <f t="shared" si="0"/>
        <v>1</v>
      </c>
      <c r="K31" s="33" t="s">
        <v>30</v>
      </c>
      <c r="L31" s="33" t="s">
        <v>5</v>
      </c>
      <c r="M31" s="63"/>
      <c r="N31" s="63"/>
      <c r="O31" s="34">
        <f t="shared" si="1"/>
        <v>0</v>
      </c>
      <c r="P31" s="75"/>
      <c r="Q31" s="29"/>
      <c r="R31" s="29"/>
      <c r="S31" s="35"/>
      <c r="T31" s="68"/>
      <c r="U31" s="34"/>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50"/>
      <c r="AZ31" s="36"/>
      <c r="BA31" s="62">
        <f t="shared" si="2"/>
        <v>0</v>
      </c>
      <c r="BB31" s="62">
        <f t="shared" si="3"/>
        <v>0</v>
      </c>
      <c r="BC31" s="37" t="str">
        <f t="shared" si="4"/>
        <v>INR Zero Only</v>
      </c>
      <c r="IE31" s="39">
        <v>2</v>
      </c>
      <c r="IF31" s="39" t="s">
        <v>18</v>
      </c>
      <c r="IG31" s="39" t="s">
        <v>24</v>
      </c>
      <c r="IH31" s="39">
        <v>10</v>
      </c>
      <c r="II31" s="39" t="s">
        <v>20</v>
      </c>
    </row>
    <row r="32" spans="1:243" s="38" customFormat="1" ht="47.25" customHeight="1">
      <c r="A32" s="77">
        <v>1.2</v>
      </c>
      <c r="B32" s="70" t="s">
        <v>58</v>
      </c>
      <c r="C32" s="73" t="s">
        <v>123</v>
      </c>
      <c r="D32" s="74">
        <v>2</v>
      </c>
      <c r="E32" s="74" t="s">
        <v>90</v>
      </c>
      <c r="F32" s="28">
        <v>56</v>
      </c>
      <c r="G32" s="29"/>
      <c r="H32" s="30"/>
      <c r="I32" s="31" t="s">
        <v>21</v>
      </c>
      <c r="J32" s="32">
        <f t="shared" si="0"/>
        <v>1</v>
      </c>
      <c r="K32" s="33" t="s">
        <v>30</v>
      </c>
      <c r="L32" s="33" t="s">
        <v>5</v>
      </c>
      <c r="M32" s="63"/>
      <c r="N32" s="63"/>
      <c r="O32" s="34">
        <f t="shared" si="1"/>
        <v>0</v>
      </c>
      <c r="P32" s="75"/>
      <c r="Q32" s="29"/>
      <c r="R32" s="29"/>
      <c r="S32" s="35"/>
      <c r="T32" s="68"/>
      <c r="U32" s="34"/>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50"/>
      <c r="AZ32" s="36"/>
      <c r="BA32" s="62">
        <f t="shared" si="2"/>
        <v>0</v>
      </c>
      <c r="BB32" s="62">
        <f t="shared" si="3"/>
        <v>0</v>
      </c>
      <c r="BC32" s="37" t="str">
        <f t="shared" si="4"/>
        <v>INR Zero Only</v>
      </c>
      <c r="IE32" s="39">
        <v>2</v>
      </c>
      <c r="IF32" s="39" t="s">
        <v>18</v>
      </c>
      <c r="IG32" s="39" t="s">
        <v>24</v>
      </c>
      <c r="IH32" s="39">
        <v>10</v>
      </c>
      <c r="II32" s="39" t="s">
        <v>20</v>
      </c>
    </row>
    <row r="33" spans="1:243" s="38" customFormat="1" ht="60" customHeight="1">
      <c r="A33" s="72">
        <v>1.21</v>
      </c>
      <c r="B33" s="70" t="s">
        <v>59</v>
      </c>
      <c r="C33" s="73" t="s">
        <v>124</v>
      </c>
      <c r="D33" s="74">
        <v>350</v>
      </c>
      <c r="E33" s="74" t="s">
        <v>89</v>
      </c>
      <c r="F33" s="28">
        <v>56</v>
      </c>
      <c r="G33" s="29"/>
      <c r="H33" s="30"/>
      <c r="I33" s="31" t="s">
        <v>21</v>
      </c>
      <c r="J33" s="32">
        <f t="shared" si="0"/>
        <v>1</v>
      </c>
      <c r="K33" s="33" t="s">
        <v>30</v>
      </c>
      <c r="L33" s="33" t="s">
        <v>5</v>
      </c>
      <c r="M33" s="63"/>
      <c r="N33" s="63"/>
      <c r="O33" s="34">
        <f t="shared" si="1"/>
        <v>0</v>
      </c>
      <c r="P33" s="75"/>
      <c r="Q33" s="29"/>
      <c r="R33" s="29"/>
      <c r="S33" s="35"/>
      <c r="T33" s="68"/>
      <c r="U33" s="34"/>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50"/>
      <c r="AZ33" s="36"/>
      <c r="BA33" s="62">
        <f t="shared" si="2"/>
        <v>0</v>
      </c>
      <c r="BB33" s="62">
        <f t="shared" si="3"/>
        <v>0</v>
      </c>
      <c r="BC33" s="37" t="str">
        <f t="shared" si="4"/>
        <v>INR Zero Only</v>
      </c>
      <c r="IE33" s="39">
        <v>2</v>
      </c>
      <c r="IF33" s="39" t="s">
        <v>18</v>
      </c>
      <c r="IG33" s="39" t="s">
        <v>24</v>
      </c>
      <c r="IH33" s="39">
        <v>10</v>
      </c>
      <c r="II33" s="39" t="s">
        <v>20</v>
      </c>
    </row>
    <row r="34" spans="1:243" s="38" customFormat="1" ht="268.5" customHeight="1">
      <c r="A34" s="72">
        <v>2.01</v>
      </c>
      <c r="B34" s="70" t="s">
        <v>60</v>
      </c>
      <c r="C34" s="73" t="s">
        <v>125</v>
      </c>
      <c r="D34" s="71">
        <v>1</v>
      </c>
      <c r="E34" s="71" t="s">
        <v>94</v>
      </c>
      <c r="F34" s="28">
        <v>56</v>
      </c>
      <c r="G34" s="29"/>
      <c r="H34" s="30"/>
      <c r="I34" s="31" t="s">
        <v>21</v>
      </c>
      <c r="J34" s="32">
        <f t="shared" si="0"/>
        <v>1</v>
      </c>
      <c r="K34" s="33" t="s">
        <v>30</v>
      </c>
      <c r="L34" s="33" t="s">
        <v>5</v>
      </c>
      <c r="M34" s="63"/>
      <c r="N34" s="63"/>
      <c r="O34" s="34">
        <f t="shared" si="1"/>
        <v>0</v>
      </c>
      <c r="P34" s="75"/>
      <c r="Q34" s="65"/>
      <c r="R34" s="65"/>
      <c r="S34" s="67"/>
      <c r="T34" s="68"/>
      <c r="U34" s="34"/>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50"/>
      <c r="AZ34" s="36"/>
      <c r="BA34" s="62">
        <f t="shared" si="2"/>
        <v>0</v>
      </c>
      <c r="BB34" s="62">
        <f t="shared" si="3"/>
        <v>0</v>
      </c>
      <c r="BC34" s="37" t="str">
        <f t="shared" si="4"/>
        <v>INR Zero Only</v>
      </c>
      <c r="IE34" s="39">
        <v>2</v>
      </c>
      <c r="IF34" s="39" t="s">
        <v>18</v>
      </c>
      <c r="IG34" s="39" t="s">
        <v>24</v>
      </c>
      <c r="IH34" s="39">
        <v>10</v>
      </c>
      <c r="II34" s="39" t="s">
        <v>20</v>
      </c>
    </row>
    <row r="35" spans="1:243" s="38" customFormat="1" ht="343.5" customHeight="1">
      <c r="A35" s="72">
        <v>2.02</v>
      </c>
      <c r="B35" s="70" t="s">
        <v>98</v>
      </c>
      <c r="C35" s="73" t="s">
        <v>126</v>
      </c>
      <c r="D35" s="71">
        <v>6000</v>
      </c>
      <c r="E35" s="71" t="s">
        <v>95</v>
      </c>
      <c r="F35" s="28">
        <v>56</v>
      </c>
      <c r="G35" s="29"/>
      <c r="H35" s="30"/>
      <c r="I35" s="31" t="s">
        <v>21</v>
      </c>
      <c r="J35" s="32">
        <f t="shared" si="0"/>
        <v>1</v>
      </c>
      <c r="K35" s="33" t="s">
        <v>30</v>
      </c>
      <c r="L35" s="33" t="s">
        <v>5</v>
      </c>
      <c r="M35" s="63"/>
      <c r="N35" s="63"/>
      <c r="O35" s="34">
        <f t="shared" si="1"/>
        <v>0</v>
      </c>
      <c r="P35" s="75"/>
      <c r="Q35" s="65"/>
      <c r="R35" s="65"/>
      <c r="S35" s="69"/>
      <c r="T35" s="68"/>
      <c r="U35" s="34"/>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50"/>
      <c r="AZ35" s="36"/>
      <c r="BA35" s="62">
        <f t="shared" si="2"/>
        <v>0</v>
      </c>
      <c r="BB35" s="62">
        <f t="shared" si="3"/>
        <v>0</v>
      </c>
      <c r="BC35" s="37" t="str">
        <f t="shared" si="4"/>
        <v>INR Zero Only</v>
      </c>
      <c r="IE35" s="39">
        <v>2</v>
      </c>
      <c r="IF35" s="39" t="s">
        <v>18</v>
      </c>
      <c r="IG35" s="39" t="s">
        <v>24</v>
      </c>
      <c r="IH35" s="39">
        <v>10</v>
      </c>
      <c r="II35" s="39" t="s">
        <v>20</v>
      </c>
    </row>
    <row r="36" spans="1:243" s="38" customFormat="1" ht="305.25" customHeight="1">
      <c r="A36" s="72">
        <v>2.03</v>
      </c>
      <c r="B36" s="70" t="s">
        <v>61</v>
      </c>
      <c r="C36" s="73" t="s">
        <v>127</v>
      </c>
      <c r="D36" s="71">
        <v>26</v>
      </c>
      <c r="E36" s="71" t="s">
        <v>20</v>
      </c>
      <c r="F36" s="28">
        <v>56</v>
      </c>
      <c r="G36" s="29"/>
      <c r="H36" s="30"/>
      <c r="I36" s="31" t="s">
        <v>21</v>
      </c>
      <c r="J36" s="32">
        <f t="shared" si="0"/>
        <v>1</v>
      </c>
      <c r="K36" s="33" t="s">
        <v>30</v>
      </c>
      <c r="L36" s="33" t="s">
        <v>5</v>
      </c>
      <c r="M36" s="63"/>
      <c r="N36" s="63"/>
      <c r="O36" s="34">
        <f t="shared" si="1"/>
        <v>0</v>
      </c>
      <c r="P36" s="75"/>
      <c r="Q36" s="65"/>
      <c r="R36" s="65"/>
      <c r="S36" s="69"/>
      <c r="T36" s="68"/>
      <c r="U36" s="34"/>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50"/>
      <c r="AZ36" s="36"/>
      <c r="BA36" s="62">
        <f t="shared" si="2"/>
        <v>0</v>
      </c>
      <c r="BB36" s="62">
        <f t="shared" si="3"/>
        <v>0</v>
      </c>
      <c r="BC36" s="37" t="str">
        <f t="shared" si="4"/>
        <v>INR Zero Only</v>
      </c>
      <c r="IE36" s="39">
        <v>2</v>
      </c>
      <c r="IF36" s="39" t="s">
        <v>18</v>
      </c>
      <c r="IG36" s="39" t="s">
        <v>24</v>
      </c>
      <c r="IH36" s="39">
        <v>10</v>
      </c>
      <c r="II36" s="39" t="s">
        <v>20</v>
      </c>
    </row>
    <row r="37" spans="1:243" s="38" customFormat="1" ht="281.25" customHeight="1">
      <c r="A37" s="72">
        <v>2.04</v>
      </c>
      <c r="B37" s="70" t="s">
        <v>62</v>
      </c>
      <c r="C37" s="73" t="s">
        <v>128</v>
      </c>
      <c r="D37" s="71">
        <v>8</v>
      </c>
      <c r="E37" s="71" t="s">
        <v>20</v>
      </c>
      <c r="F37" s="28">
        <v>56</v>
      </c>
      <c r="G37" s="29"/>
      <c r="H37" s="30"/>
      <c r="I37" s="31" t="s">
        <v>21</v>
      </c>
      <c r="J37" s="32">
        <f t="shared" si="0"/>
        <v>1</v>
      </c>
      <c r="K37" s="33" t="s">
        <v>30</v>
      </c>
      <c r="L37" s="33" t="s">
        <v>5</v>
      </c>
      <c r="M37" s="63"/>
      <c r="N37" s="63"/>
      <c r="O37" s="34">
        <f t="shared" si="1"/>
        <v>0</v>
      </c>
      <c r="P37" s="75"/>
      <c r="Q37" s="65"/>
      <c r="R37" s="65"/>
      <c r="S37" s="69"/>
      <c r="T37" s="68"/>
      <c r="U37" s="34"/>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50"/>
      <c r="AZ37" s="36"/>
      <c r="BA37" s="62">
        <f t="shared" si="2"/>
        <v>0</v>
      </c>
      <c r="BB37" s="62">
        <f t="shared" si="3"/>
        <v>0</v>
      </c>
      <c r="BC37" s="37" t="str">
        <f t="shared" si="4"/>
        <v>INR Zero Only</v>
      </c>
      <c r="IE37" s="39">
        <v>2</v>
      </c>
      <c r="IF37" s="39" t="s">
        <v>18</v>
      </c>
      <c r="IG37" s="39" t="s">
        <v>24</v>
      </c>
      <c r="IH37" s="39">
        <v>10</v>
      </c>
      <c r="II37" s="39" t="s">
        <v>20</v>
      </c>
    </row>
    <row r="38" spans="1:243" s="38" customFormat="1" ht="283.5">
      <c r="A38" s="72">
        <v>2.05</v>
      </c>
      <c r="B38" s="70" t="s">
        <v>63</v>
      </c>
      <c r="C38" s="73" t="s">
        <v>129</v>
      </c>
      <c r="D38" s="71">
        <v>1</v>
      </c>
      <c r="E38" s="71" t="s">
        <v>20</v>
      </c>
      <c r="F38" s="28">
        <v>56</v>
      </c>
      <c r="G38" s="29"/>
      <c r="H38" s="30"/>
      <c r="I38" s="31" t="s">
        <v>21</v>
      </c>
      <c r="J38" s="32">
        <f t="shared" si="0"/>
        <v>1</v>
      </c>
      <c r="K38" s="33" t="s">
        <v>30</v>
      </c>
      <c r="L38" s="33" t="s">
        <v>5</v>
      </c>
      <c r="M38" s="63"/>
      <c r="N38" s="63"/>
      <c r="O38" s="34">
        <f t="shared" si="1"/>
        <v>0</v>
      </c>
      <c r="P38" s="75"/>
      <c r="Q38" s="65"/>
      <c r="R38" s="65"/>
      <c r="S38" s="69"/>
      <c r="T38" s="68"/>
      <c r="U38" s="34"/>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50"/>
      <c r="AZ38" s="36"/>
      <c r="BA38" s="62">
        <f t="shared" si="2"/>
        <v>0</v>
      </c>
      <c r="BB38" s="62">
        <f t="shared" si="3"/>
        <v>0</v>
      </c>
      <c r="BC38" s="37" t="str">
        <f t="shared" si="4"/>
        <v>INR Zero Only</v>
      </c>
      <c r="IE38" s="39">
        <v>2</v>
      </c>
      <c r="IF38" s="39" t="s">
        <v>18</v>
      </c>
      <c r="IG38" s="39" t="s">
        <v>24</v>
      </c>
      <c r="IH38" s="39">
        <v>10</v>
      </c>
      <c r="II38" s="39" t="s">
        <v>20</v>
      </c>
    </row>
    <row r="39" spans="1:243" s="38" customFormat="1" ht="264.75" customHeight="1">
      <c r="A39" s="72">
        <v>2.06</v>
      </c>
      <c r="B39" s="70" t="s">
        <v>64</v>
      </c>
      <c r="C39" s="73" t="s">
        <v>130</v>
      </c>
      <c r="D39" s="71">
        <v>1</v>
      </c>
      <c r="E39" s="71" t="s">
        <v>20</v>
      </c>
      <c r="F39" s="28">
        <v>56</v>
      </c>
      <c r="G39" s="29"/>
      <c r="H39" s="30"/>
      <c r="I39" s="31" t="s">
        <v>21</v>
      </c>
      <c r="J39" s="32">
        <f t="shared" si="0"/>
        <v>1</v>
      </c>
      <c r="K39" s="33" t="s">
        <v>30</v>
      </c>
      <c r="L39" s="33" t="s">
        <v>5</v>
      </c>
      <c r="M39" s="63"/>
      <c r="N39" s="63"/>
      <c r="O39" s="34">
        <f t="shared" si="1"/>
        <v>0</v>
      </c>
      <c r="P39" s="75"/>
      <c r="Q39" s="65"/>
      <c r="R39" s="65"/>
      <c r="S39" s="69"/>
      <c r="T39" s="68"/>
      <c r="U39" s="34"/>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50"/>
      <c r="AZ39" s="36"/>
      <c r="BA39" s="62">
        <f t="shared" si="2"/>
        <v>0</v>
      </c>
      <c r="BB39" s="62">
        <f t="shared" si="3"/>
        <v>0</v>
      </c>
      <c r="BC39" s="37" t="str">
        <f t="shared" si="4"/>
        <v>INR Zero Only</v>
      </c>
      <c r="IE39" s="39">
        <v>2</v>
      </c>
      <c r="IF39" s="39" t="s">
        <v>18</v>
      </c>
      <c r="IG39" s="39" t="s">
        <v>24</v>
      </c>
      <c r="IH39" s="39">
        <v>10</v>
      </c>
      <c r="II39" s="39" t="s">
        <v>20</v>
      </c>
    </row>
    <row r="40" spans="1:243" s="38" customFormat="1" ht="147.75" customHeight="1">
      <c r="A40" s="72">
        <v>2.07</v>
      </c>
      <c r="B40" s="70" t="s">
        <v>65</v>
      </c>
      <c r="C40" s="73" t="s">
        <v>131</v>
      </c>
      <c r="D40" s="71">
        <v>5</v>
      </c>
      <c r="E40" s="71" t="s">
        <v>92</v>
      </c>
      <c r="F40" s="28">
        <v>56</v>
      </c>
      <c r="G40" s="29"/>
      <c r="H40" s="30"/>
      <c r="I40" s="31" t="s">
        <v>21</v>
      </c>
      <c r="J40" s="32">
        <f t="shared" si="0"/>
        <v>1</v>
      </c>
      <c r="K40" s="33" t="s">
        <v>30</v>
      </c>
      <c r="L40" s="33" t="s">
        <v>5</v>
      </c>
      <c r="M40" s="63"/>
      <c r="N40" s="63"/>
      <c r="O40" s="34">
        <f t="shared" si="1"/>
        <v>0</v>
      </c>
      <c r="P40" s="75"/>
      <c r="Q40" s="65"/>
      <c r="R40" s="65"/>
      <c r="S40" s="69"/>
      <c r="T40" s="68"/>
      <c r="U40" s="34"/>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50"/>
      <c r="AZ40" s="36"/>
      <c r="BA40" s="62">
        <f t="shared" si="2"/>
        <v>0</v>
      </c>
      <c r="BB40" s="62">
        <f t="shared" si="3"/>
        <v>0</v>
      </c>
      <c r="BC40" s="37" t="str">
        <f t="shared" si="4"/>
        <v>INR Zero Only</v>
      </c>
      <c r="IE40" s="39">
        <v>2</v>
      </c>
      <c r="IF40" s="39" t="s">
        <v>18</v>
      </c>
      <c r="IG40" s="39" t="s">
        <v>24</v>
      </c>
      <c r="IH40" s="39">
        <v>10</v>
      </c>
      <c r="II40" s="39" t="s">
        <v>20</v>
      </c>
    </row>
    <row r="41" spans="1:243" s="38" customFormat="1" ht="93.75" customHeight="1">
      <c r="A41" s="72">
        <v>2.09</v>
      </c>
      <c r="B41" s="70" t="s">
        <v>66</v>
      </c>
      <c r="C41" s="73" t="s">
        <v>132</v>
      </c>
      <c r="D41" s="71">
        <v>1</v>
      </c>
      <c r="E41" s="71" t="s">
        <v>94</v>
      </c>
      <c r="F41" s="28">
        <v>56</v>
      </c>
      <c r="G41" s="29"/>
      <c r="H41" s="30"/>
      <c r="I41" s="31" t="s">
        <v>21</v>
      </c>
      <c r="J41" s="32">
        <f t="shared" si="0"/>
        <v>1</v>
      </c>
      <c r="K41" s="33" t="s">
        <v>30</v>
      </c>
      <c r="L41" s="33" t="s">
        <v>5</v>
      </c>
      <c r="M41" s="63"/>
      <c r="N41" s="63"/>
      <c r="O41" s="34">
        <f t="shared" si="1"/>
        <v>0</v>
      </c>
      <c r="P41" s="75"/>
      <c r="Q41" s="65"/>
      <c r="R41" s="65"/>
      <c r="S41" s="69"/>
      <c r="T41" s="68"/>
      <c r="U41" s="34"/>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50"/>
      <c r="AZ41" s="36"/>
      <c r="BA41" s="62">
        <f t="shared" si="2"/>
        <v>0</v>
      </c>
      <c r="BB41" s="62">
        <f t="shared" si="3"/>
        <v>0</v>
      </c>
      <c r="BC41" s="37" t="str">
        <f t="shared" si="4"/>
        <v>INR Zero Only</v>
      </c>
      <c r="IE41" s="39">
        <v>2</v>
      </c>
      <c r="IF41" s="39" t="s">
        <v>18</v>
      </c>
      <c r="IG41" s="39" t="s">
        <v>24</v>
      </c>
      <c r="IH41" s="39">
        <v>10</v>
      </c>
      <c r="II41" s="39" t="s">
        <v>20</v>
      </c>
    </row>
    <row r="42" spans="1:243" s="38" customFormat="1" ht="59.25" customHeight="1">
      <c r="A42" s="72">
        <v>2.11</v>
      </c>
      <c r="B42" s="70" t="s">
        <v>67</v>
      </c>
      <c r="C42" s="73" t="s">
        <v>133</v>
      </c>
      <c r="D42" s="71">
        <v>1</v>
      </c>
      <c r="E42" s="71" t="s">
        <v>94</v>
      </c>
      <c r="F42" s="28">
        <v>56</v>
      </c>
      <c r="G42" s="29"/>
      <c r="H42" s="30"/>
      <c r="I42" s="31" t="s">
        <v>21</v>
      </c>
      <c r="J42" s="32">
        <f t="shared" si="0"/>
        <v>1</v>
      </c>
      <c r="K42" s="33" t="s">
        <v>30</v>
      </c>
      <c r="L42" s="33" t="s">
        <v>5</v>
      </c>
      <c r="M42" s="63"/>
      <c r="N42" s="63"/>
      <c r="O42" s="34">
        <f t="shared" si="1"/>
        <v>0</v>
      </c>
      <c r="P42" s="75"/>
      <c r="Q42" s="65"/>
      <c r="R42" s="65"/>
      <c r="S42" s="69"/>
      <c r="T42" s="68"/>
      <c r="U42" s="34"/>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50"/>
      <c r="AZ42" s="36"/>
      <c r="BA42" s="62">
        <f t="shared" si="2"/>
        <v>0</v>
      </c>
      <c r="BB42" s="62">
        <f t="shared" si="3"/>
        <v>0</v>
      </c>
      <c r="BC42" s="37" t="str">
        <f t="shared" si="4"/>
        <v>INR Zero Only</v>
      </c>
      <c r="IE42" s="39">
        <v>2</v>
      </c>
      <c r="IF42" s="39" t="s">
        <v>18</v>
      </c>
      <c r="IG42" s="39" t="s">
        <v>24</v>
      </c>
      <c r="IH42" s="39">
        <v>10</v>
      </c>
      <c r="II42" s="39" t="s">
        <v>20</v>
      </c>
    </row>
    <row r="43" spans="1:243" s="38" customFormat="1" ht="72" customHeight="1">
      <c r="A43" s="72">
        <v>2.12</v>
      </c>
      <c r="B43" s="70" t="s">
        <v>68</v>
      </c>
      <c r="C43" s="73" t="s">
        <v>134</v>
      </c>
      <c r="D43" s="71">
        <v>1</v>
      </c>
      <c r="E43" s="71" t="s">
        <v>94</v>
      </c>
      <c r="F43" s="28">
        <v>56</v>
      </c>
      <c r="G43" s="29"/>
      <c r="H43" s="30"/>
      <c r="I43" s="31" t="s">
        <v>21</v>
      </c>
      <c r="J43" s="32">
        <f aca="true" t="shared" si="5" ref="J43:J63">IF(I43="Less(-)",-1,1)</f>
        <v>1</v>
      </c>
      <c r="K43" s="33" t="s">
        <v>30</v>
      </c>
      <c r="L43" s="33" t="s">
        <v>5</v>
      </c>
      <c r="M43" s="63"/>
      <c r="N43" s="63"/>
      <c r="O43" s="34">
        <f aca="true" t="shared" si="6" ref="O43:O63">(D43*M43)*N43%</f>
        <v>0</v>
      </c>
      <c r="P43" s="75"/>
      <c r="Q43" s="65"/>
      <c r="R43" s="65"/>
      <c r="S43" s="69"/>
      <c r="T43" s="68"/>
      <c r="U43" s="34"/>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50"/>
      <c r="AZ43" s="36"/>
      <c r="BA43" s="62">
        <f aca="true" t="shared" si="7" ref="BA43:BA63">(M43+P43)*D43</f>
        <v>0</v>
      </c>
      <c r="BB43" s="62">
        <f aca="true" t="shared" si="8" ref="BB43:BB63">BA43+U43+O43</f>
        <v>0</v>
      </c>
      <c r="BC43" s="37" t="str">
        <f aca="true" t="shared" si="9" ref="BC43:BC65">SpellNumber123(L43,BB43)</f>
        <v>INR Zero Only</v>
      </c>
      <c r="IE43" s="39">
        <v>2</v>
      </c>
      <c r="IF43" s="39" t="s">
        <v>18</v>
      </c>
      <c r="IG43" s="39" t="s">
        <v>24</v>
      </c>
      <c r="IH43" s="39">
        <v>10</v>
      </c>
      <c r="II43" s="39" t="s">
        <v>20</v>
      </c>
    </row>
    <row r="44" spans="1:243" s="38" customFormat="1" ht="46.5" customHeight="1">
      <c r="A44" s="72">
        <v>2.13</v>
      </c>
      <c r="B44" s="70" t="s">
        <v>69</v>
      </c>
      <c r="C44" s="73" t="s">
        <v>135</v>
      </c>
      <c r="D44" s="71">
        <v>1</v>
      </c>
      <c r="E44" s="71" t="s">
        <v>94</v>
      </c>
      <c r="F44" s="28">
        <v>56</v>
      </c>
      <c r="G44" s="29"/>
      <c r="H44" s="30"/>
      <c r="I44" s="31" t="s">
        <v>21</v>
      </c>
      <c r="J44" s="32">
        <f t="shared" si="5"/>
        <v>1</v>
      </c>
      <c r="K44" s="33" t="s">
        <v>30</v>
      </c>
      <c r="L44" s="33" t="s">
        <v>5</v>
      </c>
      <c r="M44" s="63"/>
      <c r="N44" s="63"/>
      <c r="O44" s="34">
        <f t="shared" si="6"/>
        <v>0</v>
      </c>
      <c r="P44" s="75"/>
      <c r="Q44" s="65"/>
      <c r="R44" s="65"/>
      <c r="S44" s="69"/>
      <c r="T44" s="68"/>
      <c r="U44" s="34"/>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50"/>
      <c r="AZ44" s="36"/>
      <c r="BA44" s="62">
        <f t="shared" si="7"/>
        <v>0</v>
      </c>
      <c r="BB44" s="62">
        <f t="shared" si="8"/>
        <v>0</v>
      </c>
      <c r="BC44" s="37" t="str">
        <f t="shared" si="9"/>
        <v>INR Zero Only</v>
      </c>
      <c r="IE44" s="39">
        <v>2</v>
      </c>
      <c r="IF44" s="39" t="s">
        <v>18</v>
      </c>
      <c r="IG44" s="39" t="s">
        <v>24</v>
      </c>
      <c r="IH44" s="39">
        <v>10</v>
      </c>
      <c r="II44" s="39" t="s">
        <v>20</v>
      </c>
    </row>
    <row r="45" spans="1:243" s="38" customFormat="1" ht="62.25" customHeight="1">
      <c r="A45" s="72">
        <v>2.14</v>
      </c>
      <c r="B45" s="70" t="s">
        <v>70</v>
      </c>
      <c r="C45" s="73" t="s">
        <v>136</v>
      </c>
      <c r="D45" s="71">
        <v>1</v>
      </c>
      <c r="E45" s="71" t="s">
        <v>94</v>
      </c>
      <c r="F45" s="28">
        <v>56</v>
      </c>
      <c r="G45" s="29"/>
      <c r="H45" s="30"/>
      <c r="I45" s="31" t="s">
        <v>21</v>
      </c>
      <c r="J45" s="32">
        <f t="shared" si="5"/>
        <v>1</v>
      </c>
      <c r="K45" s="33" t="s">
        <v>30</v>
      </c>
      <c r="L45" s="33" t="s">
        <v>5</v>
      </c>
      <c r="M45" s="63"/>
      <c r="N45" s="63"/>
      <c r="O45" s="34">
        <f t="shared" si="6"/>
        <v>0</v>
      </c>
      <c r="P45" s="75"/>
      <c r="Q45" s="65"/>
      <c r="R45" s="65"/>
      <c r="S45" s="69"/>
      <c r="T45" s="68"/>
      <c r="U45" s="34"/>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50"/>
      <c r="AZ45" s="36"/>
      <c r="BA45" s="62">
        <f t="shared" si="7"/>
        <v>0</v>
      </c>
      <c r="BB45" s="62">
        <f t="shared" si="8"/>
        <v>0</v>
      </c>
      <c r="BC45" s="37" t="str">
        <f t="shared" si="9"/>
        <v>INR Zero Only</v>
      </c>
      <c r="IE45" s="39">
        <v>2</v>
      </c>
      <c r="IF45" s="39" t="s">
        <v>18</v>
      </c>
      <c r="IG45" s="39" t="s">
        <v>24</v>
      </c>
      <c r="IH45" s="39">
        <v>10</v>
      </c>
      <c r="II45" s="39" t="s">
        <v>20</v>
      </c>
    </row>
    <row r="46" spans="1:243" s="38" customFormat="1" ht="48" customHeight="1">
      <c r="A46" s="72">
        <v>2.15</v>
      </c>
      <c r="B46" s="70" t="s">
        <v>71</v>
      </c>
      <c r="C46" s="73" t="s">
        <v>137</v>
      </c>
      <c r="D46" s="71">
        <v>1</v>
      </c>
      <c r="E46" s="71" t="s">
        <v>94</v>
      </c>
      <c r="F46" s="28">
        <v>56</v>
      </c>
      <c r="G46" s="29"/>
      <c r="H46" s="30"/>
      <c r="I46" s="31" t="s">
        <v>21</v>
      </c>
      <c r="J46" s="32">
        <f t="shared" si="5"/>
        <v>1</v>
      </c>
      <c r="K46" s="33" t="s">
        <v>30</v>
      </c>
      <c r="L46" s="33" t="s">
        <v>5</v>
      </c>
      <c r="M46" s="63"/>
      <c r="N46" s="63"/>
      <c r="O46" s="34">
        <f t="shared" si="6"/>
        <v>0</v>
      </c>
      <c r="P46" s="75"/>
      <c r="Q46" s="65"/>
      <c r="R46" s="65"/>
      <c r="S46" s="69"/>
      <c r="T46" s="68"/>
      <c r="U46" s="34"/>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50"/>
      <c r="AZ46" s="36"/>
      <c r="BA46" s="62">
        <f t="shared" si="7"/>
        <v>0</v>
      </c>
      <c r="BB46" s="62">
        <f t="shared" si="8"/>
        <v>0</v>
      </c>
      <c r="BC46" s="37" t="str">
        <f t="shared" si="9"/>
        <v>INR Zero Only</v>
      </c>
      <c r="IE46" s="39">
        <v>2</v>
      </c>
      <c r="IF46" s="39" t="s">
        <v>18</v>
      </c>
      <c r="IG46" s="39" t="s">
        <v>24</v>
      </c>
      <c r="IH46" s="39">
        <v>10</v>
      </c>
      <c r="II46" s="39" t="s">
        <v>20</v>
      </c>
    </row>
    <row r="47" spans="1:243" s="38" customFormat="1" ht="46.5" customHeight="1">
      <c r="A47" s="72">
        <v>2.16</v>
      </c>
      <c r="B47" s="70" t="s">
        <v>72</v>
      </c>
      <c r="C47" s="73" t="s">
        <v>138</v>
      </c>
      <c r="D47" s="71">
        <v>1</v>
      </c>
      <c r="E47" s="71" t="s">
        <v>94</v>
      </c>
      <c r="F47" s="28">
        <v>56</v>
      </c>
      <c r="G47" s="29"/>
      <c r="H47" s="30"/>
      <c r="I47" s="31" t="s">
        <v>21</v>
      </c>
      <c r="J47" s="32">
        <f t="shared" si="5"/>
        <v>1</v>
      </c>
      <c r="K47" s="33" t="s">
        <v>30</v>
      </c>
      <c r="L47" s="33" t="s">
        <v>5</v>
      </c>
      <c r="M47" s="63"/>
      <c r="N47" s="63"/>
      <c r="O47" s="34">
        <f t="shared" si="6"/>
        <v>0</v>
      </c>
      <c r="P47" s="75"/>
      <c r="Q47" s="65"/>
      <c r="R47" s="65"/>
      <c r="S47" s="69"/>
      <c r="T47" s="68"/>
      <c r="U47" s="34"/>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50"/>
      <c r="AZ47" s="36"/>
      <c r="BA47" s="62">
        <f t="shared" si="7"/>
        <v>0</v>
      </c>
      <c r="BB47" s="62">
        <f t="shared" si="8"/>
        <v>0</v>
      </c>
      <c r="BC47" s="37" t="str">
        <f t="shared" si="9"/>
        <v>INR Zero Only</v>
      </c>
      <c r="IE47" s="39">
        <v>2</v>
      </c>
      <c r="IF47" s="39" t="s">
        <v>18</v>
      </c>
      <c r="IG47" s="39" t="s">
        <v>24</v>
      </c>
      <c r="IH47" s="39">
        <v>10</v>
      </c>
      <c r="II47" s="39" t="s">
        <v>20</v>
      </c>
    </row>
    <row r="48" spans="1:243" s="38" customFormat="1" ht="57" customHeight="1">
      <c r="A48" s="72">
        <v>2.17</v>
      </c>
      <c r="B48" s="70" t="s">
        <v>73</v>
      </c>
      <c r="C48" s="73" t="s">
        <v>139</v>
      </c>
      <c r="D48" s="71">
        <v>1</v>
      </c>
      <c r="E48" s="71" t="s">
        <v>94</v>
      </c>
      <c r="F48" s="28">
        <v>56</v>
      </c>
      <c r="G48" s="29"/>
      <c r="H48" s="30"/>
      <c r="I48" s="31" t="s">
        <v>21</v>
      </c>
      <c r="J48" s="32">
        <f t="shared" si="5"/>
        <v>1</v>
      </c>
      <c r="K48" s="33" t="s">
        <v>30</v>
      </c>
      <c r="L48" s="33" t="s">
        <v>5</v>
      </c>
      <c r="M48" s="63"/>
      <c r="N48" s="63"/>
      <c r="O48" s="34">
        <f t="shared" si="6"/>
        <v>0</v>
      </c>
      <c r="P48" s="75"/>
      <c r="Q48" s="65"/>
      <c r="R48" s="65"/>
      <c r="S48" s="69"/>
      <c r="T48" s="68"/>
      <c r="U48" s="34"/>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50"/>
      <c r="AZ48" s="36"/>
      <c r="BA48" s="62">
        <f t="shared" si="7"/>
        <v>0</v>
      </c>
      <c r="BB48" s="62">
        <f t="shared" si="8"/>
        <v>0</v>
      </c>
      <c r="BC48" s="37" t="str">
        <f t="shared" si="9"/>
        <v>INR Zero Only</v>
      </c>
      <c r="IE48" s="39">
        <v>2</v>
      </c>
      <c r="IF48" s="39" t="s">
        <v>18</v>
      </c>
      <c r="IG48" s="39" t="s">
        <v>24</v>
      </c>
      <c r="IH48" s="39">
        <v>10</v>
      </c>
      <c r="II48" s="39" t="s">
        <v>20</v>
      </c>
    </row>
    <row r="49" spans="1:243" s="38" customFormat="1" ht="42" customHeight="1">
      <c r="A49" s="72">
        <v>2.18</v>
      </c>
      <c r="B49" s="70" t="s">
        <v>74</v>
      </c>
      <c r="C49" s="73" t="s">
        <v>140</v>
      </c>
      <c r="D49" s="71">
        <v>1</v>
      </c>
      <c r="E49" s="71" t="s">
        <v>94</v>
      </c>
      <c r="F49" s="28">
        <v>56</v>
      </c>
      <c r="G49" s="29"/>
      <c r="H49" s="30"/>
      <c r="I49" s="31" t="s">
        <v>21</v>
      </c>
      <c r="J49" s="32">
        <f t="shared" si="5"/>
        <v>1</v>
      </c>
      <c r="K49" s="33" t="s">
        <v>30</v>
      </c>
      <c r="L49" s="33" t="s">
        <v>5</v>
      </c>
      <c r="M49" s="63"/>
      <c r="N49" s="63"/>
      <c r="O49" s="34">
        <f t="shared" si="6"/>
        <v>0</v>
      </c>
      <c r="P49" s="75"/>
      <c r="Q49" s="65"/>
      <c r="R49" s="65"/>
      <c r="S49" s="69"/>
      <c r="T49" s="68"/>
      <c r="U49" s="34"/>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50"/>
      <c r="AZ49" s="36"/>
      <c r="BA49" s="62">
        <f t="shared" si="7"/>
        <v>0</v>
      </c>
      <c r="BB49" s="62">
        <f t="shared" si="8"/>
        <v>0</v>
      </c>
      <c r="BC49" s="37" t="str">
        <f t="shared" si="9"/>
        <v>INR Zero Only</v>
      </c>
      <c r="IE49" s="39">
        <v>2</v>
      </c>
      <c r="IF49" s="39" t="s">
        <v>18</v>
      </c>
      <c r="IG49" s="39" t="s">
        <v>24</v>
      </c>
      <c r="IH49" s="39">
        <v>10</v>
      </c>
      <c r="II49" s="39" t="s">
        <v>20</v>
      </c>
    </row>
    <row r="50" spans="1:243" s="38" customFormat="1" ht="61.5" customHeight="1">
      <c r="A50" s="72">
        <v>2.19</v>
      </c>
      <c r="B50" s="70" t="s">
        <v>75</v>
      </c>
      <c r="C50" s="73" t="s">
        <v>141</v>
      </c>
      <c r="D50" s="71">
        <v>1</v>
      </c>
      <c r="E50" s="71" t="s">
        <v>94</v>
      </c>
      <c r="F50" s="28">
        <v>56</v>
      </c>
      <c r="G50" s="29"/>
      <c r="H50" s="30"/>
      <c r="I50" s="31" t="s">
        <v>21</v>
      </c>
      <c r="J50" s="32">
        <f t="shared" si="5"/>
        <v>1</v>
      </c>
      <c r="K50" s="33" t="s">
        <v>30</v>
      </c>
      <c r="L50" s="33" t="s">
        <v>5</v>
      </c>
      <c r="M50" s="63"/>
      <c r="N50" s="63"/>
      <c r="O50" s="34">
        <f t="shared" si="6"/>
        <v>0</v>
      </c>
      <c r="P50" s="75"/>
      <c r="Q50" s="65"/>
      <c r="R50" s="65"/>
      <c r="S50" s="69"/>
      <c r="T50" s="68"/>
      <c r="U50" s="34"/>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50"/>
      <c r="AZ50" s="36"/>
      <c r="BA50" s="62">
        <f t="shared" si="7"/>
        <v>0</v>
      </c>
      <c r="BB50" s="62">
        <f t="shared" si="8"/>
        <v>0</v>
      </c>
      <c r="BC50" s="37" t="str">
        <f t="shared" si="9"/>
        <v>INR Zero Only</v>
      </c>
      <c r="IE50" s="39">
        <v>2</v>
      </c>
      <c r="IF50" s="39" t="s">
        <v>18</v>
      </c>
      <c r="IG50" s="39" t="s">
        <v>24</v>
      </c>
      <c r="IH50" s="39">
        <v>10</v>
      </c>
      <c r="II50" s="39" t="s">
        <v>20</v>
      </c>
    </row>
    <row r="51" spans="1:243" s="38" customFormat="1" ht="34.5" customHeight="1">
      <c r="A51" s="77">
        <v>2.2</v>
      </c>
      <c r="B51" s="70" t="s">
        <v>76</v>
      </c>
      <c r="C51" s="73" t="s">
        <v>142</v>
      </c>
      <c r="D51" s="71">
        <v>1</v>
      </c>
      <c r="E51" s="71" t="s">
        <v>94</v>
      </c>
      <c r="F51" s="28">
        <v>56</v>
      </c>
      <c r="G51" s="29"/>
      <c r="H51" s="30"/>
      <c r="I51" s="31" t="s">
        <v>21</v>
      </c>
      <c r="J51" s="32">
        <f t="shared" si="5"/>
        <v>1</v>
      </c>
      <c r="K51" s="33" t="s">
        <v>30</v>
      </c>
      <c r="L51" s="33" t="s">
        <v>5</v>
      </c>
      <c r="M51" s="63"/>
      <c r="N51" s="63"/>
      <c r="O51" s="34">
        <f t="shared" si="6"/>
        <v>0</v>
      </c>
      <c r="P51" s="75"/>
      <c r="Q51" s="65"/>
      <c r="R51" s="65"/>
      <c r="S51" s="69"/>
      <c r="T51" s="68"/>
      <c r="U51" s="34"/>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50"/>
      <c r="AZ51" s="36"/>
      <c r="BA51" s="62">
        <f t="shared" si="7"/>
        <v>0</v>
      </c>
      <c r="BB51" s="62">
        <f t="shared" si="8"/>
        <v>0</v>
      </c>
      <c r="BC51" s="37" t="str">
        <f t="shared" si="9"/>
        <v>INR Zero Only</v>
      </c>
      <c r="IE51" s="39">
        <v>2</v>
      </c>
      <c r="IF51" s="39" t="s">
        <v>18</v>
      </c>
      <c r="IG51" s="39" t="s">
        <v>24</v>
      </c>
      <c r="IH51" s="39">
        <v>10</v>
      </c>
      <c r="II51" s="39" t="s">
        <v>20</v>
      </c>
    </row>
    <row r="52" spans="1:243" s="38" customFormat="1" ht="39" customHeight="1">
      <c r="A52" s="72">
        <v>2.21</v>
      </c>
      <c r="B52" s="70" t="s">
        <v>77</v>
      </c>
      <c r="C52" s="73" t="s">
        <v>143</v>
      </c>
      <c r="D52" s="71">
        <v>1</v>
      </c>
      <c r="E52" s="71" t="s">
        <v>94</v>
      </c>
      <c r="F52" s="28">
        <v>56</v>
      </c>
      <c r="G52" s="29"/>
      <c r="H52" s="30"/>
      <c r="I52" s="31" t="s">
        <v>21</v>
      </c>
      <c r="J52" s="32">
        <f t="shared" si="5"/>
        <v>1</v>
      </c>
      <c r="K52" s="33" t="s">
        <v>30</v>
      </c>
      <c r="L52" s="33" t="s">
        <v>5</v>
      </c>
      <c r="M52" s="63"/>
      <c r="N52" s="63"/>
      <c r="O52" s="34">
        <f t="shared" si="6"/>
        <v>0</v>
      </c>
      <c r="P52" s="75"/>
      <c r="Q52" s="65"/>
      <c r="R52" s="65"/>
      <c r="S52" s="69"/>
      <c r="T52" s="68"/>
      <c r="U52" s="34"/>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50"/>
      <c r="AZ52" s="36"/>
      <c r="BA52" s="62">
        <f t="shared" si="7"/>
        <v>0</v>
      </c>
      <c r="BB52" s="62">
        <f t="shared" si="8"/>
        <v>0</v>
      </c>
      <c r="BC52" s="37" t="str">
        <f t="shared" si="9"/>
        <v>INR Zero Only</v>
      </c>
      <c r="IE52" s="39">
        <v>2</v>
      </c>
      <c r="IF52" s="39" t="s">
        <v>18</v>
      </c>
      <c r="IG52" s="39" t="s">
        <v>24</v>
      </c>
      <c r="IH52" s="39">
        <v>10</v>
      </c>
      <c r="II52" s="39" t="s">
        <v>20</v>
      </c>
    </row>
    <row r="53" spans="1:243" s="38" customFormat="1" ht="34.5" customHeight="1">
      <c r="A53" s="72">
        <v>2.22</v>
      </c>
      <c r="B53" s="70" t="s">
        <v>78</v>
      </c>
      <c r="C53" s="73" t="s">
        <v>144</v>
      </c>
      <c r="D53" s="71">
        <v>1</v>
      </c>
      <c r="E53" s="71" t="s">
        <v>94</v>
      </c>
      <c r="F53" s="28">
        <v>56</v>
      </c>
      <c r="G53" s="29"/>
      <c r="H53" s="30"/>
      <c r="I53" s="31" t="s">
        <v>21</v>
      </c>
      <c r="J53" s="32">
        <f t="shared" si="5"/>
        <v>1</v>
      </c>
      <c r="K53" s="33" t="s">
        <v>30</v>
      </c>
      <c r="L53" s="33" t="s">
        <v>5</v>
      </c>
      <c r="M53" s="63"/>
      <c r="N53" s="63"/>
      <c r="O53" s="34">
        <f t="shared" si="6"/>
        <v>0</v>
      </c>
      <c r="P53" s="75"/>
      <c r="Q53" s="65"/>
      <c r="R53" s="65"/>
      <c r="S53" s="69"/>
      <c r="T53" s="68"/>
      <c r="U53" s="34"/>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50"/>
      <c r="AZ53" s="36"/>
      <c r="BA53" s="62">
        <f t="shared" si="7"/>
        <v>0</v>
      </c>
      <c r="BB53" s="62">
        <f t="shared" si="8"/>
        <v>0</v>
      </c>
      <c r="BC53" s="37" t="str">
        <f t="shared" si="9"/>
        <v>INR Zero Only</v>
      </c>
      <c r="IE53" s="39">
        <v>2</v>
      </c>
      <c r="IF53" s="39" t="s">
        <v>18</v>
      </c>
      <c r="IG53" s="39" t="s">
        <v>24</v>
      </c>
      <c r="IH53" s="39">
        <v>10</v>
      </c>
      <c r="II53" s="39" t="s">
        <v>20</v>
      </c>
    </row>
    <row r="54" spans="1:243" s="38" customFormat="1" ht="47.25" customHeight="1">
      <c r="A54" s="72">
        <v>2.23</v>
      </c>
      <c r="B54" s="70" t="s">
        <v>79</v>
      </c>
      <c r="C54" s="73" t="s">
        <v>145</v>
      </c>
      <c r="D54" s="71">
        <v>1</v>
      </c>
      <c r="E54" s="71" t="s">
        <v>94</v>
      </c>
      <c r="F54" s="28">
        <v>56</v>
      </c>
      <c r="G54" s="29"/>
      <c r="H54" s="30"/>
      <c r="I54" s="31" t="s">
        <v>21</v>
      </c>
      <c r="J54" s="32">
        <f t="shared" si="5"/>
        <v>1</v>
      </c>
      <c r="K54" s="33" t="s">
        <v>30</v>
      </c>
      <c r="L54" s="33" t="s">
        <v>5</v>
      </c>
      <c r="M54" s="63"/>
      <c r="N54" s="63"/>
      <c r="O54" s="34">
        <f t="shared" si="6"/>
        <v>0</v>
      </c>
      <c r="P54" s="75"/>
      <c r="Q54" s="65"/>
      <c r="R54" s="65"/>
      <c r="S54" s="69"/>
      <c r="T54" s="68"/>
      <c r="U54" s="34"/>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50"/>
      <c r="AZ54" s="36"/>
      <c r="BA54" s="62">
        <f t="shared" si="7"/>
        <v>0</v>
      </c>
      <c r="BB54" s="62">
        <f t="shared" si="8"/>
        <v>0</v>
      </c>
      <c r="BC54" s="37" t="str">
        <f t="shared" si="9"/>
        <v>INR Zero Only</v>
      </c>
      <c r="IE54" s="39">
        <v>2</v>
      </c>
      <c r="IF54" s="39" t="s">
        <v>18</v>
      </c>
      <c r="IG54" s="39" t="s">
        <v>24</v>
      </c>
      <c r="IH54" s="39">
        <v>10</v>
      </c>
      <c r="II54" s="39" t="s">
        <v>20</v>
      </c>
    </row>
    <row r="55" spans="1:243" s="38" customFormat="1" ht="42" customHeight="1">
      <c r="A55" s="72">
        <v>2.24</v>
      </c>
      <c r="B55" s="70" t="s">
        <v>80</v>
      </c>
      <c r="C55" s="73" t="s">
        <v>146</v>
      </c>
      <c r="D55" s="71">
        <v>1</v>
      </c>
      <c r="E55" s="71" t="s">
        <v>94</v>
      </c>
      <c r="F55" s="28">
        <v>56</v>
      </c>
      <c r="G55" s="29"/>
      <c r="H55" s="30"/>
      <c r="I55" s="31" t="s">
        <v>21</v>
      </c>
      <c r="J55" s="32">
        <f t="shared" si="5"/>
        <v>1</v>
      </c>
      <c r="K55" s="33" t="s">
        <v>30</v>
      </c>
      <c r="L55" s="33" t="s">
        <v>5</v>
      </c>
      <c r="M55" s="63"/>
      <c r="N55" s="63"/>
      <c r="O55" s="34">
        <f t="shared" si="6"/>
        <v>0</v>
      </c>
      <c r="P55" s="75"/>
      <c r="Q55" s="65"/>
      <c r="R55" s="65"/>
      <c r="S55" s="69"/>
      <c r="T55" s="68"/>
      <c r="U55" s="34"/>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50"/>
      <c r="AZ55" s="36"/>
      <c r="BA55" s="62">
        <f t="shared" si="7"/>
        <v>0</v>
      </c>
      <c r="BB55" s="62">
        <f t="shared" si="8"/>
        <v>0</v>
      </c>
      <c r="BC55" s="37" t="str">
        <f t="shared" si="9"/>
        <v>INR Zero Only</v>
      </c>
      <c r="IE55" s="39">
        <v>2</v>
      </c>
      <c r="IF55" s="39" t="s">
        <v>18</v>
      </c>
      <c r="IG55" s="39" t="s">
        <v>24</v>
      </c>
      <c r="IH55" s="39">
        <v>10</v>
      </c>
      <c r="II55" s="39" t="s">
        <v>20</v>
      </c>
    </row>
    <row r="56" spans="1:243" s="38" customFormat="1" ht="41.25" customHeight="1">
      <c r="A56" s="72">
        <v>2.25000000000001</v>
      </c>
      <c r="B56" s="70" t="s">
        <v>81</v>
      </c>
      <c r="C56" s="73" t="s">
        <v>147</v>
      </c>
      <c r="D56" s="71">
        <v>1</v>
      </c>
      <c r="E56" s="71" t="s">
        <v>94</v>
      </c>
      <c r="F56" s="28">
        <v>56</v>
      </c>
      <c r="G56" s="29"/>
      <c r="H56" s="30"/>
      <c r="I56" s="31" t="s">
        <v>21</v>
      </c>
      <c r="J56" s="32">
        <f t="shared" si="5"/>
        <v>1</v>
      </c>
      <c r="K56" s="33" t="s">
        <v>30</v>
      </c>
      <c r="L56" s="33" t="s">
        <v>5</v>
      </c>
      <c r="M56" s="63"/>
      <c r="N56" s="63"/>
      <c r="O56" s="34">
        <f t="shared" si="6"/>
        <v>0</v>
      </c>
      <c r="P56" s="75"/>
      <c r="Q56" s="65"/>
      <c r="R56" s="65"/>
      <c r="S56" s="69"/>
      <c r="T56" s="68"/>
      <c r="U56" s="34"/>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50"/>
      <c r="AZ56" s="36"/>
      <c r="BA56" s="62">
        <f t="shared" si="7"/>
        <v>0</v>
      </c>
      <c r="BB56" s="62">
        <f t="shared" si="8"/>
        <v>0</v>
      </c>
      <c r="BC56" s="37" t="str">
        <f t="shared" si="9"/>
        <v>INR Zero Only</v>
      </c>
      <c r="IE56" s="39">
        <v>2</v>
      </c>
      <c r="IF56" s="39" t="s">
        <v>18</v>
      </c>
      <c r="IG56" s="39" t="s">
        <v>24</v>
      </c>
      <c r="IH56" s="39">
        <v>10</v>
      </c>
      <c r="II56" s="39" t="s">
        <v>20</v>
      </c>
    </row>
    <row r="57" spans="1:243" s="38" customFormat="1" ht="43.5" customHeight="1">
      <c r="A57" s="72">
        <v>2.26000000000001</v>
      </c>
      <c r="B57" s="70" t="s">
        <v>82</v>
      </c>
      <c r="C57" s="73" t="s">
        <v>148</v>
      </c>
      <c r="D57" s="71">
        <v>1</v>
      </c>
      <c r="E57" s="71" t="s">
        <v>94</v>
      </c>
      <c r="F57" s="28">
        <v>56</v>
      </c>
      <c r="G57" s="29"/>
      <c r="H57" s="30"/>
      <c r="I57" s="31" t="s">
        <v>21</v>
      </c>
      <c r="J57" s="32">
        <f t="shared" si="5"/>
        <v>1</v>
      </c>
      <c r="K57" s="33" t="s">
        <v>30</v>
      </c>
      <c r="L57" s="33" t="s">
        <v>5</v>
      </c>
      <c r="M57" s="63"/>
      <c r="N57" s="63"/>
      <c r="O57" s="34">
        <f t="shared" si="6"/>
        <v>0</v>
      </c>
      <c r="P57" s="75"/>
      <c r="Q57" s="65"/>
      <c r="R57" s="65"/>
      <c r="S57" s="69"/>
      <c r="T57" s="68"/>
      <c r="U57" s="34"/>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50"/>
      <c r="AZ57" s="36"/>
      <c r="BA57" s="62">
        <f t="shared" si="7"/>
        <v>0</v>
      </c>
      <c r="BB57" s="62">
        <f t="shared" si="8"/>
        <v>0</v>
      </c>
      <c r="BC57" s="37" t="str">
        <f t="shared" si="9"/>
        <v>INR Zero Only</v>
      </c>
      <c r="IE57" s="39">
        <v>2</v>
      </c>
      <c r="IF57" s="39" t="s">
        <v>18</v>
      </c>
      <c r="IG57" s="39" t="s">
        <v>24</v>
      </c>
      <c r="IH57" s="39">
        <v>10</v>
      </c>
      <c r="II57" s="39" t="s">
        <v>20</v>
      </c>
    </row>
    <row r="58" spans="1:243" s="38" customFormat="1" ht="43.5" customHeight="1">
      <c r="A58" s="72">
        <v>2.27000000000001</v>
      </c>
      <c r="B58" s="70" t="s">
        <v>83</v>
      </c>
      <c r="C58" s="73" t="s">
        <v>149</v>
      </c>
      <c r="D58" s="71">
        <v>1</v>
      </c>
      <c r="E58" s="71" t="s">
        <v>94</v>
      </c>
      <c r="F58" s="28">
        <v>56</v>
      </c>
      <c r="G58" s="29"/>
      <c r="H58" s="30"/>
      <c r="I58" s="31" t="s">
        <v>21</v>
      </c>
      <c r="J58" s="32">
        <f t="shared" si="5"/>
        <v>1</v>
      </c>
      <c r="K58" s="33" t="s">
        <v>30</v>
      </c>
      <c r="L58" s="33" t="s">
        <v>5</v>
      </c>
      <c r="M58" s="63"/>
      <c r="N58" s="63"/>
      <c r="O58" s="34">
        <f t="shared" si="6"/>
        <v>0</v>
      </c>
      <c r="P58" s="75"/>
      <c r="Q58" s="65"/>
      <c r="R58" s="65"/>
      <c r="S58" s="69"/>
      <c r="T58" s="68"/>
      <c r="U58" s="34"/>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50"/>
      <c r="AZ58" s="36"/>
      <c r="BA58" s="62">
        <f t="shared" si="7"/>
        <v>0</v>
      </c>
      <c r="BB58" s="62">
        <f t="shared" si="8"/>
        <v>0</v>
      </c>
      <c r="BC58" s="37" t="str">
        <f t="shared" si="9"/>
        <v>INR Zero Only</v>
      </c>
      <c r="IE58" s="39">
        <v>2</v>
      </c>
      <c r="IF58" s="39" t="s">
        <v>18</v>
      </c>
      <c r="IG58" s="39" t="s">
        <v>24</v>
      </c>
      <c r="IH58" s="39">
        <v>10</v>
      </c>
      <c r="II58" s="39" t="s">
        <v>20</v>
      </c>
    </row>
    <row r="59" spans="1:243" s="38" customFormat="1" ht="39" customHeight="1">
      <c r="A59" s="72">
        <v>2.28000000000001</v>
      </c>
      <c r="B59" s="70" t="s">
        <v>84</v>
      </c>
      <c r="C59" s="73" t="s">
        <v>150</v>
      </c>
      <c r="D59" s="71">
        <v>1</v>
      </c>
      <c r="E59" s="71" t="s">
        <v>94</v>
      </c>
      <c r="F59" s="28">
        <v>56</v>
      </c>
      <c r="G59" s="29"/>
      <c r="H59" s="30"/>
      <c r="I59" s="31" t="s">
        <v>21</v>
      </c>
      <c r="J59" s="32">
        <f t="shared" si="5"/>
        <v>1</v>
      </c>
      <c r="K59" s="33" t="s">
        <v>30</v>
      </c>
      <c r="L59" s="33" t="s">
        <v>5</v>
      </c>
      <c r="M59" s="63"/>
      <c r="N59" s="63"/>
      <c r="O59" s="34">
        <f t="shared" si="6"/>
        <v>0</v>
      </c>
      <c r="P59" s="75"/>
      <c r="Q59" s="65"/>
      <c r="R59" s="65"/>
      <c r="S59" s="69"/>
      <c r="T59" s="68"/>
      <c r="U59" s="34"/>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50"/>
      <c r="AZ59" s="36"/>
      <c r="BA59" s="62">
        <f t="shared" si="7"/>
        <v>0</v>
      </c>
      <c r="BB59" s="62">
        <f t="shared" si="8"/>
        <v>0</v>
      </c>
      <c r="BC59" s="37" t="str">
        <f t="shared" si="9"/>
        <v>INR Zero Only</v>
      </c>
      <c r="IE59" s="39">
        <v>2</v>
      </c>
      <c r="IF59" s="39" t="s">
        <v>18</v>
      </c>
      <c r="IG59" s="39" t="s">
        <v>24</v>
      </c>
      <c r="IH59" s="39">
        <v>10</v>
      </c>
      <c r="II59" s="39" t="s">
        <v>20</v>
      </c>
    </row>
    <row r="60" spans="1:243" s="38" customFormat="1" ht="41.25" customHeight="1">
      <c r="A60" s="72">
        <v>2.29000000000001</v>
      </c>
      <c r="B60" s="70" t="s">
        <v>85</v>
      </c>
      <c r="C60" s="73" t="s">
        <v>151</v>
      </c>
      <c r="D60" s="71">
        <v>1</v>
      </c>
      <c r="E60" s="71" t="s">
        <v>94</v>
      </c>
      <c r="F60" s="28">
        <v>56</v>
      </c>
      <c r="G60" s="29"/>
      <c r="H60" s="30"/>
      <c r="I60" s="31" t="s">
        <v>21</v>
      </c>
      <c r="J60" s="32">
        <f t="shared" si="5"/>
        <v>1</v>
      </c>
      <c r="K60" s="33" t="s">
        <v>30</v>
      </c>
      <c r="L60" s="33" t="s">
        <v>5</v>
      </c>
      <c r="M60" s="63"/>
      <c r="N60" s="63"/>
      <c r="O60" s="34">
        <f t="shared" si="6"/>
        <v>0</v>
      </c>
      <c r="P60" s="75"/>
      <c r="Q60" s="65"/>
      <c r="R60" s="65"/>
      <c r="S60" s="69"/>
      <c r="T60" s="68"/>
      <c r="U60" s="34"/>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50"/>
      <c r="AZ60" s="36"/>
      <c r="BA60" s="62">
        <f t="shared" si="7"/>
        <v>0</v>
      </c>
      <c r="BB60" s="62">
        <f t="shared" si="8"/>
        <v>0</v>
      </c>
      <c r="BC60" s="37" t="str">
        <f t="shared" si="9"/>
        <v>INR Zero Only</v>
      </c>
      <c r="IE60" s="39">
        <v>2</v>
      </c>
      <c r="IF60" s="39" t="s">
        <v>18</v>
      </c>
      <c r="IG60" s="39" t="s">
        <v>24</v>
      </c>
      <c r="IH60" s="39">
        <v>10</v>
      </c>
      <c r="II60" s="39" t="s">
        <v>20</v>
      </c>
    </row>
    <row r="61" spans="1:243" s="38" customFormat="1" ht="39" customHeight="1">
      <c r="A61" s="77">
        <v>2.3</v>
      </c>
      <c r="B61" s="70" t="s">
        <v>86</v>
      </c>
      <c r="C61" s="73" t="s">
        <v>152</v>
      </c>
      <c r="D61" s="71">
        <v>1</v>
      </c>
      <c r="E61" s="71" t="s">
        <v>94</v>
      </c>
      <c r="F61" s="28">
        <v>56</v>
      </c>
      <c r="G61" s="29"/>
      <c r="H61" s="30"/>
      <c r="I61" s="31" t="s">
        <v>21</v>
      </c>
      <c r="J61" s="32">
        <f t="shared" si="5"/>
        <v>1</v>
      </c>
      <c r="K61" s="33" t="s">
        <v>30</v>
      </c>
      <c r="L61" s="33" t="s">
        <v>5</v>
      </c>
      <c r="M61" s="63"/>
      <c r="N61" s="63"/>
      <c r="O61" s="34">
        <f t="shared" si="6"/>
        <v>0</v>
      </c>
      <c r="P61" s="75"/>
      <c r="Q61" s="65"/>
      <c r="R61" s="65"/>
      <c r="S61" s="69"/>
      <c r="T61" s="68"/>
      <c r="U61" s="34"/>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50"/>
      <c r="AZ61" s="36"/>
      <c r="BA61" s="62">
        <f t="shared" si="7"/>
        <v>0</v>
      </c>
      <c r="BB61" s="62">
        <f t="shared" si="8"/>
        <v>0</v>
      </c>
      <c r="BC61" s="37" t="str">
        <f t="shared" si="9"/>
        <v>INR Zero Only</v>
      </c>
      <c r="IE61" s="39">
        <v>2</v>
      </c>
      <c r="IF61" s="39" t="s">
        <v>18</v>
      </c>
      <c r="IG61" s="39" t="s">
        <v>24</v>
      </c>
      <c r="IH61" s="39">
        <v>10</v>
      </c>
      <c r="II61" s="39" t="s">
        <v>20</v>
      </c>
    </row>
    <row r="62" spans="1:243" s="38" customFormat="1" ht="38.25" customHeight="1">
      <c r="A62" s="72">
        <v>2.31000000000001</v>
      </c>
      <c r="B62" s="70" t="s">
        <v>87</v>
      </c>
      <c r="C62" s="73" t="s">
        <v>153</v>
      </c>
      <c r="D62" s="71">
        <v>1</v>
      </c>
      <c r="E62" s="71" t="s">
        <v>94</v>
      </c>
      <c r="F62" s="28">
        <v>56</v>
      </c>
      <c r="G62" s="29"/>
      <c r="H62" s="30"/>
      <c r="I62" s="31" t="s">
        <v>21</v>
      </c>
      <c r="J62" s="32">
        <f t="shared" si="5"/>
        <v>1</v>
      </c>
      <c r="K62" s="33" t="s">
        <v>30</v>
      </c>
      <c r="L62" s="33" t="s">
        <v>5</v>
      </c>
      <c r="M62" s="63"/>
      <c r="N62" s="63"/>
      <c r="O62" s="34">
        <f t="shared" si="6"/>
        <v>0</v>
      </c>
      <c r="P62" s="75"/>
      <c r="Q62" s="65"/>
      <c r="R62" s="65"/>
      <c r="S62" s="69"/>
      <c r="T62" s="68"/>
      <c r="U62" s="34"/>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50"/>
      <c r="AZ62" s="36"/>
      <c r="BA62" s="62">
        <f t="shared" si="7"/>
        <v>0</v>
      </c>
      <c r="BB62" s="62">
        <f t="shared" si="8"/>
        <v>0</v>
      </c>
      <c r="BC62" s="37" t="str">
        <f t="shared" si="9"/>
        <v>INR Zero Only</v>
      </c>
      <c r="IE62" s="39">
        <v>2</v>
      </c>
      <c r="IF62" s="39" t="s">
        <v>18</v>
      </c>
      <c r="IG62" s="39" t="s">
        <v>24</v>
      </c>
      <c r="IH62" s="39">
        <v>10</v>
      </c>
      <c r="II62" s="39" t="s">
        <v>20</v>
      </c>
    </row>
    <row r="63" spans="1:243" s="38" customFormat="1" ht="36.75" customHeight="1">
      <c r="A63" s="72">
        <v>2.32000000000001</v>
      </c>
      <c r="B63" s="70" t="s">
        <v>88</v>
      </c>
      <c r="C63" s="73" t="s">
        <v>154</v>
      </c>
      <c r="D63" s="71">
        <v>1</v>
      </c>
      <c r="E63" s="71" t="s">
        <v>94</v>
      </c>
      <c r="F63" s="28">
        <v>56</v>
      </c>
      <c r="G63" s="29"/>
      <c r="H63" s="30"/>
      <c r="I63" s="31" t="s">
        <v>21</v>
      </c>
      <c r="J63" s="32">
        <f t="shared" si="5"/>
        <v>1</v>
      </c>
      <c r="K63" s="33" t="s">
        <v>30</v>
      </c>
      <c r="L63" s="33" t="s">
        <v>5</v>
      </c>
      <c r="M63" s="63"/>
      <c r="N63" s="63"/>
      <c r="O63" s="34">
        <f t="shared" si="6"/>
        <v>0</v>
      </c>
      <c r="P63" s="75"/>
      <c r="Q63" s="65"/>
      <c r="R63" s="65"/>
      <c r="S63" s="69"/>
      <c r="T63" s="68"/>
      <c r="U63" s="34"/>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50"/>
      <c r="AZ63" s="36"/>
      <c r="BA63" s="62">
        <f t="shared" si="7"/>
        <v>0</v>
      </c>
      <c r="BB63" s="62">
        <f t="shared" si="8"/>
        <v>0</v>
      </c>
      <c r="BC63" s="37" t="str">
        <f t="shared" si="9"/>
        <v>INR Zero Only</v>
      </c>
      <c r="IE63" s="39">
        <v>2</v>
      </c>
      <c r="IF63" s="39" t="s">
        <v>18</v>
      </c>
      <c r="IG63" s="39" t="s">
        <v>24</v>
      </c>
      <c r="IH63" s="39">
        <v>10</v>
      </c>
      <c r="II63" s="39" t="s">
        <v>20</v>
      </c>
    </row>
    <row r="64" spans="1:243" s="38" customFormat="1" ht="354" customHeight="1">
      <c r="A64" s="72">
        <v>2.33000000000001</v>
      </c>
      <c r="B64" s="76" t="s">
        <v>99</v>
      </c>
      <c r="C64" s="73" t="s">
        <v>155</v>
      </c>
      <c r="D64" s="71">
        <v>135</v>
      </c>
      <c r="E64" s="74" t="s">
        <v>89</v>
      </c>
      <c r="F64" s="28">
        <v>56</v>
      </c>
      <c r="G64" s="29"/>
      <c r="H64" s="30"/>
      <c r="I64" s="31" t="s">
        <v>21</v>
      </c>
      <c r="J64" s="32">
        <f>IF(I64="Less(-)",-1,1)</f>
        <v>1</v>
      </c>
      <c r="K64" s="33" t="s">
        <v>30</v>
      </c>
      <c r="L64" s="33" t="s">
        <v>5</v>
      </c>
      <c r="M64" s="63"/>
      <c r="N64" s="63"/>
      <c r="O64" s="34">
        <f>(D64*M64)*N64%</f>
        <v>0</v>
      </c>
      <c r="P64" s="75"/>
      <c r="Q64" s="65"/>
      <c r="R64" s="65"/>
      <c r="S64" s="69"/>
      <c r="T64" s="68"/>
      <c r="U64" s="34"/>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50"/>
      <c r="AZ64" s="36"/>
      <c r="BA64" s="62">
        <f>(M64+P64)*D64</f>
        <v>0</v>
      </c>
      <c r="BB64" s="62">
        <f>BA64+U64+O64</f>
        <v>0</v>
      </c>
      <c r="BC64" s="37" t="str">
        <f>SpellNumber123(L64,BB64)</f>
        <v>INR Zero Only</v>
      </c>
      <c r="IE64" s="39">
        <v>2</v>
      </c>
      <c r="IF64" s="39" t="s">
        <v>18</v>
      </c>
      <c r="IG64" s="39" t="s">
        <v>24</v>
      </c>
      <c r="IH64" s="39">
        <v>10</v>
      </c>
      <c r="II64" s="39" t="s">
        <v>20</v>
      </c>
    </row>
    <row r="65" spans="1:243" s="38" customFormat="1" ht="40.5" customHeight="1">
      <c r="A65" s="40" t="s">
        <v>26</v>
      </c>
      <c r="B65" s="41"/>
      <c r="C65" s="42"/>
      <c r="D65" s="43"/>
      <c r="E65" s="43"/>
      <c r="F65" s="43"/>
      <c r="G65" s="43"/>
      <c r="H65" s="51"/>
      <c r="I65" s="51"/>
      <c r="J65" s="51"/>
      <c r="K65" s="51"/>
      <c r="L65" s="44"/>
      <c r="BA65" s="61">
        <f>SUM(BA13:BA63)</f>
        <v>0</v>
      </c>
      <c r="BB65" s="61">
        <f>SUM(BB13:BB63)</f>
        <v>0</v>
      </c>
      <c r="BC65" s="27" t="str">
        <f t="shared" si="9"/>
        <v> Zero Only</v>
      </c>
      <c r="IE65" s="39">
        <v>4</v>
      </c>
      <c r="IF65" s="39" t="s">
        <v>23</v>
      </c>
      <c r="IG65" s="39" t="s">
        <v>25</v>
      </c>
      <c r="IH65" s="39">
        <v>10</v>
      </c>
      <c r="II65" s="39" t="s">
        <v>20</v>
      </c>
    </row>
    <row r="66" spans="1:243" s="47" customFormat="1" ht="54.75" customHeight="1" hidden="1">
      <c r="A66" s="41" t="s">
        <v>32</v>
      </c>
      <c r="B66" s="45"/>
      <c r="C66" s="52"/>
      <c r="D66" s="53"/>
      <c r="E66" s="54" t="s">
        <v>27</v>
      </c>
      <c r="F66" s="55"/>
      <c r="G66" s="56"/>
      <c r="H66" s="46"/>
      <c r="I66" s="46"/>
      <c r="J66" s="46"/>
      <c r="K66" s="53"/>
      <c r="L66" s="57"/>
      <c r="M66" s="58" t="s">
        <v>28</v>
      </c>
      <c r="O66" s="38"/>
      <c r="P66" s="38"/>
      <c r="Q66" s="38"/>
      <c r="R66" s="38"/>
      <c r="S66" s="38"/>
      <c r="BA66" s="59">
        <f>IF(ISBLANK(F66),0,IF(E66="Excess (+)",ROUND(BA65+(BA65*F66),2),IF(E66="Less (-)",ROUND(BA65+(BA65*F66*(-1)),2),0)))</f>
        <v>0</v>
      </c>
      <c r="BB66" s="60">
        <f>ROUND(BA66,0)</f>
        <v>0</v>
      </c>
      <c r="BC66" s="48" t="str">
        <f>SpellNumber(L66,BB66)</f>
        <v> Zero Only</v>
      </c>
      <c r="IE66" s="49"/>
      <c r="IF66" s="49"/>
      <c r="IG66" s="49"/>
      <c r="IH66" s="49"/>
      <c r="II66" s="49"/>
    </row>
    <row r="67" spans="1:243" s="47" customFormat="1" ht="28.5" customHeight="1">
      <c r="A67" s="40" t="s">
        <v>31</v>
      </c>
      <c r="B67" s="40"/>
      <c r="C67" s="81" t="str">
        <f>SpellNumber123($E$2,BB65)</f>
        <v>INR Zero Only</v>
      </c>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3"/>
      <c r="IE67" s="49"/>
      <c r="IF67" s="49"/>
      <c r="IG67" s="49"/>
      <c r="IH67" s="49"/>
      <c r="II67" s="49"/>
    </row>
    <row r="68" spans="3:243" s="18" customFormat="1" ht="15">
      <c r="C68" s="25"/>
      <c r="D68" s="25"/>
      <c r="E68" s="25"/>
      <c r="F68" s="25"/>
      <c r="G68" s="25"/>
      <c r="H68" s="25"/>
      <c r="I68" s="25"/>
      <c r="J68" s="25"/>
      <c r="K68" s="25"/>
      <c r="L68" s="25"/>
      <c r="M68" s="25"/>
      <c r="O68" s="25"/>
      <c r="BA68" s="25"/>
      <c r="BC68" s="25"/>
      <c r="IE68" s="1"/>
      <c r="IF68" s="1"/>
      <c r="IG68" s="1"/>
      <c r="IH68" s="1"/>
      <c r="II68" s="1"/>
    </row>
  </sheetData>
  <sheetProtection password="F991" sheet="1" selectLockedCells="1"/>
  <mergeCells count="7">
    <mergeCell ref="A9:BC9"/>
    <mergeCell ref="C67:BC67"/>
    <mergeCell ref="A1:L1"/>
    <mergeCell ref="A4:BC4"/>
    <mergeCell ref="A5:BC5"/>
    <mergeCell ref="A6:BC6"/>
    <mergeCell ref="A7:BC7"/>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6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66">
      <formula1>IF(ISBLANK(F66),$A$3:$C$3,$B$3:$C$3)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6">
      <formula1>0</formula1>
      <formula2>IF(E66&lt;&gt;"Select",99.9,0)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66">
      <formula1>IF(E66&lt;&gt;"Select",0,-1)</formula1>
      <formula2>IF(E66&lt;&gt;"Select",99.99,-1)</formula2>
    </dataValidation>
    <dataValidation type="custom" operator="notEqual" showInputMessage="1" showErrorMessage="1" promptTitle="Units" prompt="Please enter Units in text.&#10;" errorTitle="Invalid Entry" error="Please enter some other word. (except H and T)" sqref="E13 E64">
      <formula1>IF(OR(TRIM(E13)="H",TRIM(E13)="T"),FALSE,TRUE)</formula1>
    </dataValidation>
    <dataValidation type="list" allowBlank="1" showInputMessage="1" showErrorMessage="1" sqref="L39 L40 L41 L42 L43 L44 L45 L46 L47 L48 L49 L50 L51 L52 L53 L54 L55 L56 L57 L58 L59 L60 L61 L62 L63 L13 L14 L15 L16 L17 L18 L19 L20 L21 L22 L23 L24 L25 L26 L27 L28 L29 L30 L31 L32 L33 L34 L35 L36 L37 L38 L64">
      <formula1>"INR"</formula1>
    </dataValidation>
    <dataValidation allowBlank="1" showInputMessage="1" showErrorMessage="1" promptTitle="Units" prompt="Please enter Units in text" sqref="E14:E63"/>
    <dataValidation type="decimal" allowBlank="1" showInputMessage="1" showErrorMessage="1" promptTitle="Basic Rate Entry" prompt="Please enter Basic Rate  in Rupees for this item. " errorTitle="Invaid Entry" error="Only Numeric Values are allowed. " sqref="M13:M64">
      <formula1>0</formula1>
      <formula2>999999999999999</formula2>
    </dataValidation>
    <dataValidation type="decimal" allowBlank="1" showInputMessage="1" showErrorMessage="1" promptTitle="GST in Percentage" prompt="Please enter the GST in Percentage for this item. &#10;GST % values between 0.00 % and 28.00 % only" errorTitle="Invaid Entry" error="Only Numeric Values are allowed. &#10;GST % values between 0.00 % and 28.00 % only" sqref="N13:N64">
      <formula1>0</formula1>
      <formula2>28</formula2>
    </dataValidation>
    <dataValidation type="decimal" allowBlank="1" showErrorMessage="1" promptTitle="Rate Entry" prompt="Please enter the Other Taxes2 in Rupees for this item. " errorTitle="Invaid Entry" error="Only Numeric Values are allowed. " sqref="O13:O64">
      <formula1>0</formula1>
      <formula2>999999999999999</formula2>
    </dataValidation>
    <dataValidation type="textLength" allowBlank="1" showInputMessage="1" showErrorMessage="1" promptTitle="HSN / SAC Code" prompt="&#10;Please Enter HSN/SAC Code. &#10;It should be minimum 2Chars and Maximum 10Chars" errorTitle="Invalid Entry" error="Please Enter HSN / SAC Code. &#10;It should be minimum 2 Chars and Maximum 10 Chars" sqref="AY13:AY64">
      <formula1>2</formula1>
      <formula2>10</formula2>
    </dataValidation>
    <dataValidation allowBlank="1" showInputMessage="1" showErrorMessage="1" promptTitle="Addition / Deduction" prompt="Please Choose the correct One" sqref="J13:J64"/>
    <dataValidation type="list" showInputMessage="1" showErrorMessage="1" sqref="I13:I64">
      <formula1>"Excess(+), Less(-)"</formula1>
    </dataValidation>
    <dataValidation type="decimal" allowBlank="1" showInputMessage="1" showErrorMessage="1" errorTitle="Invalid Entry" error="Only Numeric Values are allowed. " sqref="A13:A64">
      <formula1>0</formula1>
      <formula2>999999999999999</formula2>
    </dataValidation>
    <dataValidation allowBlank="1" showInputMessage="1" showErrorMessage="1" promptTitle="Itemcode/Make" prompt="Please enter text" sqref="C13:C64"/>
    <dataValidation type="decimal" allowBlank="1" showInputMessage="1" showErrorMessage="1" promptTitle="Rate Entry" prompt="Please enter the Excise Duty Category in Rupees for this item. " errorTitle="Invaid Entry" error="Only Numeric Values are allowed. " sqref="R13:R6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64">
      <formula1>0</formula1>
      <formula2>999999999999999</formula2>
    </dataValidation>
    <dataValidation type="decimal" allowBlank="1" showInputMessage="1" showErrorMessage="1" promptTitle="Quantity" prompt="Please enter the Quantity for this item. " errorTitle="Invalid Entry" error="Only Numeric Values are allowed. " sqref="F13:F64 D13:D64">
      <formula1>0</formula1>
      <formula2>999999999999999</formula2>
    </dataValidation>
    <dataValidation type="list" allowBlank="1" showInputMessage="1" showErrorMessage="1" sqref="K13:K64">
      <formula1>"Partial Conversion, Full Conversion"</formula1>
    </dataValidation>
  </dataValidations>
  <printOptions/>
  <pageMargins left="0.35" right="0.24" top="0.75" bottom="0.44" header="0.3" footer="0.3"/>
  <pageSetup horizontalDpi="600" verticalDpi="600" orientation="landscape" paperSize="9" scale="46"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2">
    <tabColor theme="4" tint="-0.4999699890613556"/>
  </sheetPr>
  <dimension ref="A1:II68"/>
  <sheetViews>
    <sheetView showGridLines="0" view="pageBreakPreview" zoomScale="70" zoomScaleNormal="70" zoomScaleSheetLayoutView="70" zoomScalePageLayoutView="0" workbookViewId="0" topLeftCell="A40">
      <selection activeCell="M42" sqref="M42"/>
    </sheetView>
  </sheetViews>
  <sheetFormatPr defaultColWidth="9.140625" defaultRowHeight="15"/>
  <cols>
    <col min="1" max="1" width="16.57421875" style="25" customWidth="1"/>
    <col min="2" max="2" width="61.7109375" style="25" customWidth="1"/>
    <col min="3" max="3" width="13.57421875" style="25" customWidth="1"/>
    <col min="4" max="4" width="12.421875" style="25" customWidth="1"/>
    <col min="5" max="5" width="13.421875" style="25" customWidth="1"/>
    <col min="6" max="6" width="15.140625" style="25" hidden="1" customWidth="1"/>
    <col min="7" max="7" width="14.140625" style="25" hidden="1" customWidth="1"/>
    <col min="8" max="8" width="13.8515625" style="25" hidden="1" customWidth="1"/>
    <col min="9" max="10" width="12.140625" style="25" hidden="1" customWidth="1"/>
    <col min="11" max="11" width="19.57421875" style="25" hidden="1" customWidth="1"/>
    <col min="12" max="12" width="14.28125" style="25" hidden="1" customWidth="1"/>
    <col min="13" max="13" width="14.57421875" style="25" customWidth="1"/>
    <col min="14" max="14" width="17.57421875" style="26" customWidth="1"/>
    <col min="15" max="15" width="14.7109375" style="25" customWidth="1"/>
    <col min="16" max="16" width="14.28125" style="25" customWidth="1"/>
    <col min="17" max="19" width="12.28125" style="25" hidden="1" customWidth="1"/>
    <col min="20" max="20" width="16.8515625" style="25" customWidth="1"/>
    <col min="21" max="21" width="15.421875" style="25" customWidth="1"/>
    <col min="22" max="22" width="13.7109375" style="25" hidden="1" customWidth="1"/>
    <col min="23" max="23" width="13.57421875" style="25" hidden="1" customWidth="1"/>
    <col min="24" max="24" width="11.28125" style="25" hidden="1" customWidth="1"/>
    <col min="25" max="25" width="12.57421875" style="25" hidden="1" customWidth="1"/>
    <col min="26" max="26" width="12.28125" style="25" hidden="1" customWidth="1"/>
    <col min="27" max="50" width="9.140625" style="25" hidden="1" customWidth="1"/>
    <col min="51" max="51" width="18.57421875" style="25" customWidth="1"/>
    <col min="52" max="52" width="9.57421875" style="25" hidden="1" customWidth="1"/>
    <col min="53" max="53" width="15.140625" style="25" customWidth="1"/>
    <col min="54" max="54" width="16.140625" style="25" customWidth="1"/>
    <col min="55" max="55" width="40.28125" style="25" customWidth="1"/>
    <col min="56" max="238" width="9.140625" style="25" customWidth="1"/>
    <col min="239" max="243" width="9.140625" style="1" customWidth="1"/>
    <col min="244" max="16384" width="9.140625" style="25" customWidth="1"/>
  </cols>
  <sheetData>
    <row r="1" spans="1:243" s="3" customFormat="1" ht="30" customHeight="1">
      <c r="A1" s="84" t="s">
        <v>35</v>
      </c>
      <c r="B1" s="84"/>
      <c r="C1" s="84"/>
      <c r="D1" s="84"/>
      <c r="E1" s="84"/>
      <c r="F1" s="84"/>
      <c r="G1" s="84"/>
      <c r="H1" s="84"/>
      <c r="I1" s="84"/>
      <c r="J1" s="84"/>
      <c r="K1" s="84"/>
      <c r="L1" s="84"/>
      <c r="O1" s="4"/>
      <c r="P1" s="4"/>
      <c r="Q1" s="5"/>
      <c r="IE1" s="5"/>
      <c r="IF1" s="5"/>
      <c r="IG1" s="5"/>
      <c r="IH1" s="5"/>
      <c r="II1" s="5"/>
    </row>
    <row r="2" spans="1:17" s="3" customFormat="1" ht="25.5" customHeight="1" hidden="1">
      <c r="A2" s="2" t="s">
        <v>2</v>
      </c>
      <c r="B2" s="2" t="s">
        <v>29</v>
      </c>
      <c r="C2" s="2" t="s">
        <v>3</v>
      </c>
      <c r="D2" s="2" t="s">
        <v>4</v>
      </c>
      <c r="E2" s="2" t="s">
        <v>5</v>
      </c>
      <c r="J2" s="6"/>
      <c r="K2" s="6"/>
      <c r="L2" s="6"/>
      <c r="O2" s="4"/>
      <c r="P2" s="4"/>
      <c r="Q2" s="5"/>
    </row>
    <row r="3" spans="1:243" s="3" customFormat="1" ht="30" customHeight="1" hidden="1">
      <c r="A3" s="3" t="s">
        <v>6</v>
      </c>
      <c r="IE3" s="5"/>
      <c r="IF3" s="5"/>
      <c r="IG3" s="5"/>
      <c r="IH3" s="5"/>
      <c r="II3" s="5"/>
    </row>
    <row r="4" spans="1:243" s="7" customFormat="1" ht="30" customHeight="1">
      <c r="A4" s="85" t="s">
        <v>270</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8"/>
      <c r="IF4" s="8"/>
      <c r="IG4" s="8"/>
      <c r="IH4" s="8"/>
      <c r="II4" s="8"/>
    </row>
    <row r="5" spans="1:243" s="7" customFormat="1" ht="30" customHeight="1">
      <c r="A5" s="85" t="s">
        <v>42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8"/>
      <c r="IF5" s="8"/>
      <c r="IG5" s="8"/>
      <c r="IH5" s="8"/>
      <c r="II5" s="8"/>
    </row>
    <row r="6" spans="1:243" s="7" customFormat="1" ht="30" customHeight="1">
      <c r="A6" s="85" t="s">
        <v>269</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8"/>
      <c r="IF6" s="8"/>
      <c r="IG6" s="8"/>
      <c r="IH6" s="8"/>
      <c r="II6" s="8"/>
    </row>
    <row r="7" spans="1:243" s="7"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8"/>
      <c r="IF7" s="8"/>
      <c r="IG7" s="8"/>
      <c r="IH7" s="8"/>
      <c r="II7" s="8"/>
    </row>
    <row r="8" spans="1:243" s="13" customFormat="1" ht="69.75" customHeight="1">
      <c r="A8" s="9" t="s">
        <v>33</v>
      </c>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2"/>
      <c r="IE8" s="14"/>
      <c r="IF8" s="14"/>
      <c r="IG8" s="14"/>
      <c r="IH8" s="14"/>
      <c r="II8" s="14"/>
    </row>
    <row r="9" spans="1:243" s="15" customFormat="1" ht="61.5" customHeight="1">
      <c r="A9" s="78"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c r="IE9" s="16"/>
      <c r="IF9" s="16"/>
      <c r="IG9" s="16"/>
      <c r="IH9" s="16"/>
      <c r="II9" s="16"/>
    </row>
    <row r="10" spans="1:243" s="18" customFormat="1" ht="18.75" customHeight="1">
      <c r="A10" s="17" t="s">
        <v>38</v>
      </c>
      <c r="B10" s="17" t="s">
        <v>39</v>
      </c>
      <c r="C10" s="17" t="s">
        <v>39</v>
      </c>
      <c r="D10" s="17" t="s">
        <v>38</v>
      </c>
      <c r="E10" s="17" t="s">
        <v>39</v>
      </c>
      <c r="F10" s="17" t="s">
        <v>8</v>
      </c>
      <c r="G10" s="17" t="s">
        <v>8</v>
      </c>
      <c r="H10" s="17" t="s">
        <v>9</v>
      </c>
      <c r="I10" s="17" t="s">
        <v>39</v>
      </c>
      <c r="J10" s="17" t="s">
        <v>38</v>
      </c>
      <c r="K10" s="17" t="s">
        <v>40</v>
      </c>
      <c r="L10" s="17" t="s">
        <v>39</v>
      </c>
      <c r="M10" s="17" t="s">
        <v>38</v>
      </c>
      <c r="N10" s="17" t="s">
        <v>8</v>
      </c>
      <c r="O10" s="17" t="s">
        <v>8</v>
      </c>
      <c r="P10" s="17" t="s">
        <v>8</v>
      </c>
      <c r="Q10" s="17" t="s">
        <v>8</v>
      </c>
      <c r="R10" s="17" t="s">
        <v>9</v>
      </c>
      <c r="S10" s="17" t="s">
        <v>9</v>
      </c>
      <c r="T10" s="17" t="s">
        <v>8</v>
      </c>
      <c r="U10" s="17" t="s">
        <v>8</v>
      </c>
      <c r="V10" s="17" t="s">
        <v>8</v>
      </c>
      <c r="W10" s="17" t="s">
        <v>8</v>
      </c>
      <c r="X10" s="17" t="s">
        <v>9</v>
      </c>
      <c r="Y10" s="17" t="s">
        <v>9</v>
      </c>
      <c r="Z10" s="17" t="s">
        <v>8</v>
      </c>
      <c r="AA10" s="17" t="s">
        <v>8</v>
      </c>
      <c r="AB10" s="17" t="s">
        <v>8</v>
      </c>
      <c r="AC10" s="17" t="s">
        <v>8</v>
      </c>
      <c r="AD10" s="17" t="s">
        <v>9</v>
      </c>
      <c r="AE10" s="17" t="s">
        <v>9</v>
      </c>
      <c r="AF10" s="17" t="s">
        <v>8</v>
      </c>
      <c r="AG10" s="17" t="s">
        <v>8</v>
      </c>
      <c r="AH10" s="17" t="s">
        <v>8</v>
      </c>
      <c r="AI10" s="17" t="s">
        <v>8</v>
      </c>
      <c r="AJ10" s="17" t="s">
        <v>9</v>
      </c>
      <c r="AK10" s="17" t="s">
        <v>9</v>
      </c>
      <c r="AL10" s="17" t="s">
        <v>8</v>
      </c>
      <c r="AM10" s="17" t="s">
        <v>8</v>
      </c>
      <c r="AN10" s="17" t="s">
        <v>8</v>
      </c>
      <c r="AO10" s="17" t="s">
        <v>8</v>
      </c>
      <c r="AP10" s="17" t="s">
        <v>9</v>
      </c>
      <c r="AQ10" s="17" t="s">
        <v>9</v>
      </c>
      <c r="AR10" s="17" t="s">
        <v>8</v>
      </c>
      <c r="AS10" s="17" t="s">
        <v>8</v>
      </c>
      <c r="AT10" s="17" t="s">
        <v>38</v>
      </c>
      <c r="AU10" s="17" t="s">
        <v>38</v>
      </c>
      <c r="AV10" s="17" t="s">
        <v>9</v>
      </c>
      <c r="AW10" s="17" t="s">
        <v>9</v>
      </c>
      <c r="AX10" s="17" t="s">
        <v>38</v>
      </c>
      <c r="AY10" s="17" t="s">
        <v>38</v>
      </c>
      <c r="AZ10" s="17" t="s">
        <v>10</v>
      </c>
      <c r="BA10" s="17" t="s">
        <v>38</v>
      </c>
      <c r="BB10" s="17" t="s">
        <v>38</v>
      </c>
      <c r="BC10" s="17" t="s">
        <v>39</v>
      </c>
      <c r="IE10" s="1"/>
      <c r="IF10" s="1"/>
      <c r="IG10" s="1"/>
      <c r="IH10" s="1"/>
      <c r="II10" s="1"/>
    </row>
    <row r="11" spans="1:243" s="18" customFormat="1" ht="126.75" customHeight="1">
      <c r="A11" s="17" t="s">
        <v>0</v>
      </c>
      <c r="B11" s="64" t="s">
        <v>11</v>
      </c>
      <c r="C11" s="19" t="s">
        <v>102</v>
      </c>
      <c r="D11" s="19" t="s">
        <v>12</v>
      </c>
      <c r="E11" s="19" t="s">
        <v>13</v>
      </c>
      <c r="F11" s="19" t="s">
        <v>41</v>
      </c>
      <c r="G11" s="19"/>
      <c r="H11" s="19"/>
      <c r="I11" s="19" t="s">
        <v>14</v>
      </c>
      <c r="J11" s="19" t="s">
        <v>15</v>
      </c>
      <c r="K11" s="19" t="s">
        <v>16</v>
      </c>
      <c r="L11" s="19" t="s">
        <v>17</v>
      </c>
      <c r="M11" s="20" t="s">
        <v>103</v>
      </c>
      <c r="N11" s="19" t="s">
        <v>257</v>
      </c>
      <c r="O11" s="19" t="s">
        <v>258</v>
      </c>
      <c r="P11" s="19" t="s">
        <v>259</v>
      </c>
      <c r="Q11" s="19"/>
      <c r="R11" s="19"/>
      <c r="S11" s="19"/>
      <c r="T11" s="19" t="s">
        <v>253</v>
      </c>
      <c r="U11" s="19" t="s">
        <v>260</v>
      </c>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t="s">
        <v>36</v>
      </c>
      <c r="AZ11" s="19"/>
      <c r="BA11" s="21" t="s">
        <v>261</v>
      </c>
      <c r="BB11" s="21" t="s">
        <v>262</v>
      </c>
      <c r="BC11" s="22" t="s">
        <v>34</v>
      </c>
      <c r="IE11" s="1"/>
      <c r="IF11" s="1"/>
      <c r="IG11" s="1"/>
      <c r="IH11" s="1"/>
      <c r="II11" s="1"/>
    </row>
    <row r="12" spans="1:243" s="18" customFormat="1" ht="42" customHeight="1">
      <c r="A12" s="23">
        <v>1</v>
      </c>
      <c r="B12" s="24">
        <v>2</v>
      </c>
      <c r="C12" s="24">
        <v>3</v>
      </c>
      <c r="D12" s="24">
        <v>4</v>
      </c>
      <c r="E12" s="24">
        <v>5</v>
      </c>
      <c r="F12" s="24">
        <v>6</v>
      </c>
      <c r="G12" s="24">
        <v>7</v>
      </c>
      <c r="H12" s="24">
        <v>8</v>
      </c>
      <c r="I12" s="24">
        <v>9</v>
      </c>
      <c r="J12" s="24">
        <v>10</v>
      </c>
      <c r="K12" s="24">
        <v>11</v>
      </c>
      <c r="L12" s="24">
        <v>12</v>
      </c>
      <c r="M12" s="24">
        <v>13</v>
      </c>
      <c r="N12" s="24">
        <v>14</v>
      </c>
      <c r="O12" s="24">
        <v>15</v>
      </c>
      <c r="P12" s="24">
        <v>16</v>
      </c>
      <c r="Q12" s="24">
        <v>17</v>
      </c>
      <c r="R12" s="24">
        <v>18</v>
      </c>
      <c r="S12" s="24">
        <v>19</v>
      </c>
      <c r="T12" s="24">
        <v>20</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53</v>
      </c>
      <c r="BB12" s="24">
        <v>54</v>
      </c>
      <c r="BC12" s="24">
        <v>55</v>
      </c>
      <c r="IE12" s="1"/>
      <c r="IF12" s="1"/>
      <c r="IG12" s="1"/>
      <c r="IH12" s="1"/>
      <c r="II12" s="1"/>
    </row>
    <row r="13" spans="1:243" s="38" customFormat="1" ht="63">
      <c r="A13" s="72">
        <v>1.01</v>
      </c>
      <c r="B13" s="70" t="s">
        <v>43</v>
      </c>
      <c r="C13" s="73" t="s">
        <v>156</v>
      </c>
      <c r="D13" s="74">
        <v>6000</v>
      </c>
      <c r="E13" s="74" t="s">
        <v>89</v>
      </c>
      <c r="F13" s="28">
        <v>55</v>
      </c>
      <c r="G13" s="29"/>
      <c r="H13" s="30"/>
      <c r="I13" s="31" t="s">
        <v>21</v>
      </c>
      <c r="J13" s="32">
        <f aca="true" t="shared" si="0" ref="J13:J63">IF(I13="Less(-)",-1,1)</f>
        <v>1</v>
      </c>
      <c r="K13" s="33" t="s">
        <v>30</v>
      </c>
      <c r="L13" s="33" t="s">
        <v>5</v>
      </c>
      <c r="M13" s="63"/>
      <c r="N13" s="63"/>
      <c r="O13" s="34">
        <f aca="true" t="shared" si="1" ref="O13:O63">(D13*M13)*N13%</f>
        <v>0</v>
      </c>
      <c r="P13" s="75"/>
      <c r="Q13" s="29"/>
      <c r="R13" s="29"/>
      <c r="S13" s="35"/>
      <c r="T13" s="75"/>
      <c r="U13" s="34"/>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50"/>
      <c r="AZ13" s="36"/>
      <c r="BA13" s="62">
        <f aca="true" t="shared" si="2" ref="BA13:BA63">(M13+P13)*D13</f>
        <v>0</v>
      </c>
      <c r="BB13" s="62">
        <f aca="true" t="shared" si="3" ref="BB13:BB63">BA13+U13+O13</f>
        <v>0</v>
      </c>
      <c r="BC13" s="37" t="str">
        <f aca="true" t="shared" si="4" ref="BC13:BC65">SpellNumber123(L13,BB13)</f>
        <v>INR Zero Only</v>
      </c>
      <c r="IE13" s="39">
        <v>1.01</v>
      </c>
      <c r="IF13" s="39" t="s">
        <v>22</v>
      </c>
      <c r="IG13" s="39" t="s">
        <v>19</v>
      </c>
      <c r="IH13" s="39">
        <v>123.223</v>
      </c>
      <c r="II13" s="39" t="s">
        <v>20</v>
      </c>
    </row>
    <row r="14" spans="1:243" s="38" customFormat="1" ht="47.25">
      <c r="A14" s="72">
        <v>1.02</v>
      </c>
      <c r="B14" s="70" t="s">
        <v>44</v>
      </c>
      <c r="C14" s="73" t="s">
        <v>157</v>
      </c>
      <c r="D14" s="74">
        <v>100</v>
      </c>
      <c r="E14" s="74" t="s">
        <v>89</v>
      </c>
      <c r="F14" s="28">
        <v>56</v>
      </c>
      <c r="G14" s="29"/>
      <c r="H14" s="30"/>
      <c r="I14" s="31" t="s">
        <v>21</v>
      </c>
      <c r="J14" s="32">
        <f t="shared" si="0"/>
        <v>1</v>
      </c>
      <c r="K14" s="33" t="s">
        <v>30</v>
      </c>
      <c r="L14" s="33" t="s">
        <v>5</v>
      </c>
      <c r="M14" s="63"/>
      <c r="N14" s="63"/>
      <c r="O14" s="34">
        <f t="shared" si="1"/>
        <v>0</v>
      </c>
      <c r="P14" s="75"/>
      <c r="Q14" s="29"/>
      <c r="R14" s="29"/>
      <c r="S14" s="35"/>
      <c r="T14" s="68"/>
      <c r="U14" s="34"/>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50"/>
      <c r="AZ14" s="36"/>
      <c r="BA14" s="62">
        <f t="shared" si="2"/>
        <v>0</v>
      </c>
      <c r="BB14" s="62">
        <f t="shared" si="3"/>
        <v>0</v>
      </c>
      <c r="BC14" s="37" t="str">
        <f t="shared" si="4"/>
        <v>INR Zero Only</v>
      </c>
      <c r="IE14" s="39">
        <v>2</v>
      </c>
      <c r="IF14" s="39" t="s">
        <v>18</v>
      </c>
      <c r="IG14" s="39" t="s">
        <v>24</v>
      </c>
      <c r="IH14" s="39">
        <v>10</v>
      </c>
      <c r="II14" s="39" t="s">
        <v>20</v>
      </c>
    </row>
    <row r="15" spans="1:243" s="38" customFormat="1" ht="37.5">
      <c r="A15" s="72">
        <v>1.03</v>
      </c>
      <c r="B15" s="70" t="s">
        <v>45</v>
      </c>
      <c r="C15" s="73" t="s">
        <v>158</v>
      </c>
      <c r="D15" s="74">
        <v>1850</v>
      </c>
      <c r="E15" s="74" t="s">
        <v>89</v>
      </c>
      <c r="F15" s="28">
        <v>56</v>
      </c>
      <c r="G15" s="29"/>
      <c r="H15" s="30"/>
      <c r="I15" s="31" t="s">
        <v>21</v>
      </c>
      <c r="J15" s="32">
        <f t="shared" si="0"/>
        <v>1</v>
      </c>
      <c r="K15" s="33" t="s">
        <v>30</v>
      </c>
      <c r="L15" s="33" t="s">
        <v>5</v>
      </c>
      <c r="M15" s="63"/>
      <c r="N15" s="63"/>
      <c r="O15" s="34">
        <f t="shared" si="1"/>
        <v>0</v>
      </c>
      <c r="P15" s="75"/>
      <c r="Q15" s="29"/>
      <c r="R15" s="29"/>
      <c r="S15" s="35"/>
      <c r="T15" s="68"/>
      <c r="U15" s="34"/>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50"/>
      <c r="AZ15" s="36"/>
      <c r="BA15" s="62">
        <f t="shared" si="2"/>
        <v>0</v>
      </c>
      <c r="BB15" s="62">
        <f t="shared" si="3"/>
        <v>0</v>
      </c>
      <c r="BC15" s="37" t="str">
        <f t="shared" si="4"/>
        <v>INR Zero Only</v>
      </c>
      <c r="IE15" s="39">
        <v>2</v>
      </c>
      <c r="IF15" s="39" t="s">
        <v>18</v>
      </c>
      <c r="IG15" s="39" t="s">
        <v>24</v>
      </c>
      <c r="IH15" s="39">
        <v>10</v>
      </c>
      <c r="II15" s="39" t="s">
        <v>20</v>
      </c>
    </row>
    <row r="16" spans="1:243" s="38" customFormat="1" ht="63">
      <c r="A16" s="72">
        <v>1.04</v>
      </c>
      <c r="B16" s="70" t="s">
        <v>96</v>
      </c>
      <c r="C16" s="73" t="s">
        <v>159</v>
      </c>
      <c r="D16" s="74">
        <v>24</v>
      </c>
      <c r="E16" s="74" t="s">
        <v>90</v>
      </c>
      <c r="F16" s="28">
        <v>56</v>
      </c>
      <c r="G16" s="29"/>
      <c r="H16" s="30"/>
      <c r="I16" s="31" t="s">
        <v>21</v>
      </c>
      <c r="J16" s="32">
        <f t="shared" si="0"/>
        <v>1</v>
      </c>
      <c r="K16" s="33" t="s">
        <v>30</v>
      </c>
      <c r="L16" s="33" t="s">
        <v>5</v>
      </c>
      <c r="M16" s="63"/>
      <c r="N16" s="63"/>
      <c r="O16" s="34">
        <f t="shared" si="1"/>
        <v>0</v>
      </c>
      <c r="P16" s="75"/>
      <c r="Q16" s="29"/>
      <c r="R16" s="29"/>
      <c r="S16" s="35"/>
      <c r="T16" s="68"/>
      <c r="U16" s="34"/>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50"/>
      <c r="AZ16" s="36"/>
      <c r="BA16" s="62">
        <f t="shared" si="2"/>
        <v>0</v>
      </c>
      <c r="BB16" s="62">
        <f t="shared" si="3"/>
        <v>0</v>
      </c>
      <c r="BC16" s="37" t="str">
        <f t="shared" si="4"/>
        <v>INR Zero Only</v>
      </c>
      <c r="IE16" s="39">
        <v>2</v>
      </c>
      <c r="IF16" s="39" t="s">
        <v>18</v>
      </c>
      <c r="IG16" s="39" t="s">
        <v>24</v>
      </c>
      <c r="IH16" s="39">
        <v>10</v>
      </c>
      <c r="II16" s="39" t="s">
        <v>20</v>
      </c>
    </row>
    <row r="17" spans="1:243" s="38" customFormat="1" ht="63">
      <c r="A17" s="72">
        <v>1.05</v>
      </c>
      <c r="B17" s="70" t="s">
        <v>101</v>
      </c>
      <c r="C17" s="73" t="s">
        <v>160</v>
      </c>
      <c r="D17" s="74">
        <v>2</v>
      </c>
      <c r="E17" s="74" t="s">
        <v>90</v>
      </c>
      <c r="F17" s="28">
        <v>56</v>
      </c>
      <c r="G17" s="29"/>
      <c r="H17" s="30"/>
      <c r="I17" s="31" t="s">
        <v>21</v>
      </c>
      <c r="J17" s="32">
        <f t="shared" si="0"/>
        <v>1</v>
      </c>
      <c r="K17" s="33" t="s">
        <v>30</v>
      </c>
      <c r="L17" s="33" t="s">
        <v>5</v>
      </c>
      <c r="M17" s="63"/>
      <c r="N17" s="63"/>
      <c r="O17" s="34">
        <f t="shared" si="1"/>
        <v>0</v>
      </c>
      <c r="P17" s="75"/>
      <c r="Q17" s="29"/>
      <c r="R17" s="29"/>
      <c r="S17" s="35"/>
      <c r="T17" s="68"/>
      <c r="U17" s="34"/>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50"/>
      <c r="AZ17" s="36"/>
      <c r="BA17" s="62">
        <f t="shared" si="2"/>
        <v>0</v>
      </c>
      <c r="BB17" s="62">
        <f t="shared" si="3"/>
        <v>0</v>
      </c>
      <c r="BC17" s="37" t="str">
        <f t="shared" si="4"/>
        <v>INR Zero Only</v>
      </c>
      <c r="IE17" s="39">
        <v>2</v>
      </c>
      <c r="IF17" s="39" t="s">
        <v>18</v>
      </c>
      <c r="IG17" s="39" t="s">
        <v>24</v>
      </c>
      <c r="IH17" s="39">
        <v>10</v>
      </c>
      <c r="II17" s="39" t="s">
        <v>20</v>
      </c>
    </row>
    <row r="18" spans="1:243" s="38" customFormat="1" ht="78.75">
      <c r="A18" s="72">
        <v>1.06</v>
      </c>
      <c r="B18" s="70" t="s">
        <v>46</v>
      </c>
      <c r="C18" s="73" t="s">
        <v>161</v>
      </c>
      <c r="D18" s="74">
        <v>4</v>
      </c>
      <c r="E18" s="74" t="s">
        <v>91</v>
      </c>
      <c r="F18" s="28">
        <v>56</v>
      </c>
      <c r="G18" s="29"/>
      <c r="H18" s="30"/>
      <c r="I18" s="31" t="s">
        <v>21</v>
      </c>
      <c r="J18" s="32">
        <f t="shared" si="0"/>
        <v>1</v>
      </c>
      <c r="K18" s="33" t="s">
        <v>30</v>
      </c>
      <c r="L18" s="33" t="s">
        <v>5</v>
      </c>
      <c r="M18" s="63"/>
      <c r="N18" s="63"/>
      <c r="O18" s="34">
        <f t="shared" si="1"/>
        <v>0</v>
      </c>
      <c r="P18" s="75"/>
      <c r="Q18" s="29"/>
      <c r="R18" s="29"/>
      <c r="S18" s="35"/>
      <c r="T18" s="68"/>
      <c r="U18" s="34"/>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50"/>
      <c r="AZ18" s="36"/>
      <c r="BA18" s="62">
        <f t="shared" si="2"/>
        <v>0</v>
      </c>
      <c r="BB18" s="62">
        <f t="shared" si="3"/>
        <v>0</v>
      </c>
      <c r="BC18" s="37" t="str">
        <f t="shared" si="4"/>
        <v>INR Zero Only</v>
      </c>
      <c r="IE18" s="39">
        <v>2</v>
      </c>
      <c r="IF18" s="39" t="s">
        <v>18</v>
      </c>
      <c r="IG18" s="39" t="s">
        <v>24</v>
      </c>
      <c r="IH18" s="39">
        <v>10</v>
      </c>
      <c r="II18" s="39" t="s">
        <v>20</v>
      </c>
    </row>
    <row r="19" spans="1:243" s="38" customFormat="1" ht="78.75">
      <c r="A19" s="72">
        <v>1.07</v>
      </c>
      <c r="B19" s="70" t="s">
        <v>47</v>
      </c>
      <c r="C19" s="73" t="s">
        <v>162</v>
      </c>
      <c r="D19" s="74">
        <v>4</v>
      </c>
      <c r="E19" s="74" t="s">
        <v>91</v>
      </c>
      <c r="F19" s="28">
        <v>56</v>
      </c>
      <c r="G19" s="29"/>
      <c r="H19" s="30"/>
      <c r="I19" s="31" t="s">
        <v>21</v>
      </c>
      <c r="J19" s="32">
        <f t="shared" si="0"/>
        <v>1</v>
      </c>
      <c r="K19" s="33" t="s">
        <v>30</v>
      </c>
      <c r="L19" s="33" t="s">
        <v>5</v>
      </c>
      <c r="M19" s="63"/>
      <c r="N19" s="63"/>
      <c r="O19" s="34">
        <f t="shared" si="1"/>
        <v>0</v>
      </c>
      <c r="P19" s="75"/>
      <c r="Q19" s="29"/>
      <c r="R19" s="29"/>
      <c r="S19" s="35"/>
      <c r="T19" s="68"/>
      <c r="U19" s="34"/>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50"/>
      <c r="AZ19" s="36"/>
      <c r="BA19" s="62">
        <f t="shared" si="2"/>
        <v>0</v>
      </c>
      <c r="BB19" s="62">
        <f t="shared" si="3"/>
        <v>0</v>
      </c>
      <c r="BC19" s="37" t="str">
        <f t="shared" si="4"/>
        <v>INR Zero Only</v>
      </c>
      <c r="IE19" s="39">
        <v>2</v>
      </c>
      <c r="IF19" s="39" t="s">
        <v>18</v>
      </c>
      <c r="IG19" s="39" t="s">
        <v>24</v>
      </c>
      <c r="IH19" s="39">
        <v>10</v>
      </c>
      <c r="II19" s="39" t="s">
        <v>20</v>
      </c>
    </row>
    <row r="20" spans="1:243" s="38" customFormat="1" ht="78.75">
      <c r="A20" s="72">
        <v>1.08</v>
      </c>
      <c r="B20" s="70" t="s">
        <v>48</v>
      </c>
      <c r="C20" s="73" t="s">
        <v>163</v>
      </c>
      <c r="D20" s="74">
        <v>1</v>
      </c>
      <c r="E20" s="74" t="s">
        <v>91</v>
      </c>
      <c r="F20" s="28">
        <v>56</v>
      </c>
      <c r="G20" s="29"/>
      <c r="H20" s="30"/>
      <c r="I20" s="31" t="s">
        <v>21</v>
      </c>
      <c r="J20" s="32">
        <f t="shared" si="0"/>
        <v>1</v>
      </c>
      <c r="K20" s="33" t="s">
        <v>30</v>
      </c>
      <c r="L20" s="33" t="s">
        <v>5</v>
      </c>
      <c r="M20" s="63"/>
      <c r="N20" s="63"/>
      <c r="O20" s="34">
        <f t="shared" si="1"/>
        <v>0</v>
      </c>
      <c r="P20" s="75"/>
      <c r="Q20" s="29"/>
      <c r="R20" s="29"/>
      <c r="S20" s="35"/>
      <c r="T20" s="68"/>
      <c r="U20" s="34"/>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50"/>
      <c r="AZ20" s="36"/>
      <c r="BA20" s="62">
        <f t="shared" si="2"/>
        <v>0</v>
      </c>
      <c r="BB20" s="62">
        <f t="shared" si="3"/>
        <v>0</v>
      </c>
      <c r="BC20" s="37" t="str">
        <f t="shared" si="4"/>
        <v>INR Zero Only</v>
      </c>
      <c r="IE20" s="39">
        <v>2</v>
      </c>
      <c r="IF20" s="39" t="s">
        <v>18</v>
      </c>
      <c r="IG20" s="39" t="s">
        <v>24</v>
      </c>
      <c r="IH20" s="39">
        <v>10</v>
      </c>
      <c r="II20" s="39" t="s">
        <v>20</v>
      </c>
    </row>
    <row r="21" spans="1:243" s="38" customFormat="1" ht="78.75">
      <c r="A21" s="72">
        <v>1.09</v>
      </c>
      <c r="B21" s="70" t="s">
        <v>49</v>
      </c>
      <c r="C21" s="73" t="s">
        <v>164</v>
      </c>
      <c r="D21" s="74">
        <v>1</v>
      </c>
      <c r="E21" s="74" t="s">
        <v>91</v>
      </c>
      <c r="F21" s="28">
        <v>56</v>
      </c>
      <c r="G21" s="29"/>
      <c r="H21" s="30"/>
      <c r="I21" s="31" t="s">
        <v>21</v>
      </c>
      <c r="J21" s="32">
        <f t="shared" si="0"/>
        <v>1</v>
      </c>
      <c r="K21" s="33" t="s">
        <v>30</v>
      </c>
      <c r="L21" s="33" t="s">
        <v>5</v>
      </c>
      <c r="M21" s="63"/>
      <c r="N21" s="63"/>
      <c r="O21" s="34">
        <f t="shared" si="1"/>
        <v>0</v>
      </c>
      <c r="P21" s="75"/>
      <c r="Q21" s="29"/>
      <c r="R21" s="29"/>
      <c r="S21" s="35"/>
      <c r="T21" s="68"/>
      <c r="U21" s="34"/>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50"/>
      <c r="AZ21" s="36"/>
      <c r="BA21" s="62">
        <f t="shared" si="2"/>
        <v>0</v>
      </c>
      <c r="BB21" s="62">
        <f t="shared" si="3"/>
        <v>0</v>
      </c>
      <c r="BC21" s="37" t="str">
        <f t="shared" si="4"/>
        <v>INR Zero Only</v>
      </c>
      <c r="IE21" s="39">
        <v>2</v>
      </c>
      <c r="IF21" s="39" t="s">
        <v>18</v>
      </c>
      <c r="IG21" s="39" t="s">
        <v>24</v>
      </c>
      <c r="IH21" s="39">
        <v>10</v>
      </c>
      <c r="II21" s="39" t="s">
        <v>20</v>
      </c>
    </row>
    <row r="22" spans="1:243" s="38" customFormat="1" ht="63">
      <c r="A22" s="77">
        <v>1.1</v>
      </c>
      <c r="B22" s="70" t="s">
        <v>50</v>
      </c>
      <c r="C22" s="73" t="s">
        <v>165</v>
      </c>
      <c r="D22" s="74">
        <v>5</v>
      </c>
      <c r="E22" s="74" t="s">
        <v>92</v>
      </c>
      <c r="F22" s="28">
        <v>56</v>
      </c>
      <c r="G22" s="29"/>
      <c r="H22" s="30"/>
      <c r="I22" s="31" t="s">
        <v>21</v>
      </c>
      <c r="J22" s="32">
        <f t="shared" si="0"/>
        <v>1</v>
      </c>
      <c r="K22" s="33" t="s">
        <v>30</v>
      </c>
      <c r="L22" s="33" t="s">
        <v>5</v>
      </c>
      <c r="M22" s="63"/>
      <c r="N22" s="63"/>
      <c r="O22" s="34">
        <f t="shared" si="1"/>
        <v>0</v>
      </c>
      <c r="P22" s="75"/>
      <c r="Q22" s="29"/>
      <c r="R22" s="29"/>
      <c r="S22" s="35"/>
      <c r="T22" s="68"/>
      <c r="U22" s="34"/>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50"/>
      <c r="AZ22" s="36"/>
      <c r="BA22" s="62">
        <f t="shared" si="2"/>
        <v>0</v>
      </c>
      <c r="BB22" s="62">
        <f t="shared" si="3"/>
        <v>0</v>
      </c>
      <c r="BC22" s="37" t="str">
        <f t="shared" si="4"/>
        <v>INR Zero Only</v>
      </c>
      <c r="IE22" s="39">
        <v>2</v>
      </c>
      <c r="IF22" s="39" t="s">
        <v>18</v>
      </c>
      <c r="IG22" s="39" t="s">
        <v>24</v>
      </c>
      <c r="IH22" s="39">
        <v>10</v>
      </c>
      <c r="II22" s="39" t="s">
        <v>20</v>
      </c>
    </row>
    <row r="23" spans="1:243" s="38" customFormat="1" ht="65.25" customHeight="1">
      <c r="A23" s="72">
        <v>1.11</v>
      </c>
      <c r="B23" s="70" t="s">
        <v>51</v>
      </c>
      <c r="C23" s="73" t="s">
        <v>166</v>
      </c>
      <c r="D23" s="74">
        <v>4000</v>
      </c>
      <c r="E23" s="74" t="s">
        <v>90</v>
      </c>
      <c r="F23" s="28">
        <v>56</v>
      </c>
      <c r="G23" s="29"/>
      <c r="H23" s="30"/>
      <c r="I23" s="31" t="s">
        <v>21</v>
      </c>
      <c r="J23" s="32">
        <f t="shared" si="0"/>
        <v>1</v>
      </c>
      <c r="K23" s="33" t="s">
        <v>30</v>
      </c>
      <c r="L23" s="33" t="s">
        <v>5</v>
      </c>
      <c r="M23" s="63"/>
      <c r="N23" s="63"/>
      <c r="O23" s="34">
        <f t="shared" si="1"/>
        <v>0</v>
      </c>
      <c r="P23" s="75"/>
      <c r="Q23" s="29"/>
      <c r="R23" s="29"/>
      <c r="S23" s="35"/>
      <c r="T23" s="68"/>
      <c r="U23" s="34"/>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50"/>
      <c r="AZ23" s="36"/>
      <c r="BA23" s="62">
        <f t="shared" si="2"/>
        <v>0</v>
      </c>
      <c r="BB23" s="62">
        <f t="shared" si="3"/>
        <v>0</v>
      </c>
      <c r="BC23" s="37" t="str">
        <f t="shared" si="4"/>
        <v>INR Zero Only</v>
      </c>
      <c r="IE23" s="39">
        <v>2</v>
      </c>
      <c r="IF23" s="39" t="s">
        <v>18</v>
      </c>
      <c r="IG23" s="39" t="s">
        <v>24</v>
      </c>
      <c r="IH23" s="39">
        <v>10</v>
      </c>
      <c r="II23" s="39" t="s">
        <v>20</v>
      </c>
    </row>
    <row r="24" spans="1:243" s="38" customFormat="1" ht="47.25">
      <c r="A24" s="72">
        <v>1.12</v>
      </c>
      <c r="B24" s="70" t="s">
        <v>52</v>
      </c>
      <c r="C24" s="73" t="s">
        <v>167</v>
      </c>
      <c r="D24" s="74">
        <v>100</v>
      </c>
      <c r="E24" s="74" t="s">
        <v>90</v>
      </c>
      <c r="F24" s="28">
        <v>56</v>
      </c>
      <c r="G24" s="29"/>
      <c r="H24" s="30"/>
      <c r="I24" s="31" t="s">
        <v>21</v>
      </c>
      <c r="J24" s="32">
        <f t="shared" si="0"/>
        <v>1</v>
      </c>
      <c r="K24" s="33" t="s">
        <v>30</v>
      </c>
      <c r="L24" s="33" t="s">
        <v>5</v>
      </c>
      <c r="M24" s="63"/>
      <c r="N24" s="63"/>
      <c r="O24" s="34">
        <f t="shared" si="1"/>
        <v>0</v>
      </c>
      <c r="P24" s="75"/>
      <c r="Q24" s="29"/>
      <c r="R24" s="29"/>
      <c r="S24" s="35"/>
      <c r="T24" s="68"/>
      <c r="U24" s="34"/>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50"/>
      <c r="AZ24" s="36"/>
      <c r="BA24" s="62">
        <f t="shared" si="2"/>
        <v>0</v>
      </c>
      <c r="BB24" s="62">
        <f t="shared" si="3"/>
        <v>0</v>
      </c>
      <c r="BC24" s="37" t="str">
        <f t="shared" si="4"/>
        <v>INR Zero Only</v>
      </c>
      <c r="IE24" s="39">
        <v>2</v>
      </c>
      <c r="IF24" s="39" t="s">
        <v>18</v>
      </c>
      <c r="IG24" s="39" t="s">
        <v>24</v>
      </c>
      <c r="IH24" s="39">
        <v>10</v>
      </c>
      <c r="II24" s="39" t="s">
        <v>20</v>
      </c>
    </row>
    <row r="25" spans="1:243" s="38" customFormat="1" ht="63">
      <c r="A25" s="72">
        <v>1.13</v>
      </c>
      <c r="B25" s="70" t="s">
        <v>97</v>
      </c>
      <c r="C25" s="73" t="s">
        <v>168</v>
      </c>
      <c r="D25" s="74">
        <v>1</v>
      </c>
      <c r="E25" s="74" t="s">
        <v>90</v>
      </c>
      <c r="F25" s="28">
        <v>56</v>
      </c>
      <c r="G25" s="29"/>
      <c r="H25" s="30"/>
      <c r="I25" s="31" t="s">
        <v>21</v>
      </c>
      <c r="J25" s="32">
        <f t="shared" si="0"/>
        <v>1</v>
      </c>
      <c r="K25" s="33" t="s">
        <v>30</v>
      </c>
      <c r="L25" s="33" t="s">
        <v>5</v>
      </c>
      <c r="M25" s="63"/>
      <c r="N25" s="63"/>
      <c r="O25" s="34">
        <f t="shared" si="1"/>
        <v>0</v>
      </c>
      <c r="P25" s="75"/>
      <c r="Q25" s="29"/>
      <c r="R25" s="29"/>
      <c r="S25" s="35"/>
      <c r="T25" s="68"/>
      <c r="U25" s="34"/>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50"/>
      <c r="AZ25" s="36"/>
      <c r="BA25" s="62">
        <f t="shared" si="2"/>
        <v>0</v>
      </c>
      <c r="BB25" s="62">
        <f t="shared" si="3"/>
        <v>0</v>
      </c>
      <c r="BC25" s="37" t="str">
        <f t="shared" si="4"/>
        <v>INR Zero Only</v>
      </c>
      <c r="IE25" s="39">
        <v>2</v>
      </c>
      <c r="IF25" s="39" t="s">
        <v>18</v>
      </c>
      <c r="IG25" s="39" t="s">
        <v>24</v>
      </c>
      <c r="IH25" s="39">
        <v>10</v>
      </c>
      <c r="II25" s="39" t="s">
        <v>20</v>
      </c>
    </row>
    <row r="26" spans="1:243" s="38" customFormat="1" ht="37.5">
      <c r="A26" s="72">
        <v>1.14</v>
      </c>
      <c r="B26" s="70" t="s">
        <v>53</v>
      </c>
      <c r="C26" s="73" t="s">
        <v>169</v>
      </c>
      <c r="D26" s="74">
        <v>1</v>
      </c>
      <c r="E26" s="74" t="s">
        <v>93</v>
      </c>
      <c r="F26" s="28">
        <v>56</v>
      </c>
      <c r="G26" s="29"/>
      <c r="H26" s="30"/>
      <c r="I26" s="31" t="s">
        <v>21</v>
      </c>
      <c r="J26" s="32">
        <f t="shared" si="0"/>
        <v>1</v>
      </c>
      <c r="K26" s="33" t="s">
        <v>30</v>
      </c>
      <c r="L26" s="33" t="s">
        <v>5</v>
      </c>
      <c r="M26" s="63"/>
      <c r="N26" s="63"/>
      <c r="O26" s="34">
        <f t="shared" si="1"/>
        <v>0</v>
      </c>
      <c r="P26" s="75"/>
      <c r="Q26" s="29"/>
      <c r="R26" s="29"/>
      <c r="S26" s="35"/>
      <c r="T26" s="68"/>
      <c r="U26" s="34"/>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50"/>
      <c r="AZ26" s="36"/>
      <c r="BA26" s="62">
        <f t="shared" si="2"/>
        <v>0</v>
      </c>
      <c r="BB26" s="62">
        <f t="shared" si="3"/>
        <v>0</v>
      </c>
      <c r="BC26" s="37" t="str">
        <f t="shared" si="4"/>
        <v>INR Zero Only</v>
      </c>
      <c r="IE26" s="39">
        <v>2</v>
      </c>
      <c r="IF26" s="39" t="s">
        <v>18</v>
      </c>
      <c r="IG26" s="39" t="s">
        <v>24</v>
      </c>
      <c r="IH26" s="39">
        <v>10</v>
      </c>
      <c r="II26" s="39" t="s">
        <v>20</v>
      </c>
    </row>
    <row r="27" spans="1:243" s="38" customFormat="1" ht="63">
      <c r="A27" s="72">
        <v>1.15</v>
      </c>
      <c r="B27" s="70" t="s">
        <v>54</v>
      </c>
      <c r="C27" s="73" t="s">
        <v>170</v>
      </c>
      <c r="D27" s="74">
        <v>350</v>
      </c>
      <c r="E27" s="74" t="s">
        <v>89</v>
      </c>
      <c r="F27" s="28">
        <v>56</v>
      </c>
      <c r="G27" s="29"/>
      <c r="H27" s="30"/>
      <c r="I27" s="31" t="s">
        <v>21</v>
      </c>
      <c r="J27" s="32">
        <f t="shared" si="0"/>
        <v>1</v>
      </c>
      <c r="K27" s="33" t="s">
        <v>30</v>
      </c>
      <c r="L27" s="33" t="s">
        <v>5</v>
      </c>
      <c r="M27" s="63"/>
      <c r="N27" s="63"/>
      <c r="O27" s="34">
        <f t="shared" si="1"/>
        <v>0</v>
      </c>
      <c r="P27" s="75"/>
      <c r="Q27" s="29"/>
      <c r="R27" s="29"/>
      <c r="S27" s="35"/>
      <c r="T27" s="68"/>
      <c r="U27" s="34"/>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50"/>
      <c r="AZ27" s="36"/>
      <c r="BA27" s="62">
        <f t="shared" si="2"/>
        <v>0</v>
      </c>
      <c r="BB27" s="62">
        <f t="shared" si="3"/>
        <v>0</v>
      </c>
      <c r="BC27" s="37" t="str">
        <f t="shared" si="4"/>
        <v>INR Zero Only</v>
      </c>
      <c r="IE27" s="39">
        <v>2</v>
      </c>
      <c r="IF27" s="39" t="s">
        <v>18</v>
      </c>
      <c r="IG27" s="39" t="s">
        <v>24</v>
      </c>
      <c r="IH27" s="39">
        <v>10</v>
      </c>
      <c r="II27" s="39" t="s">
        <v>20</v>
      </c>
    </row>
    <row r="28" spans="1:243" s="38" customFormat="1" ht="63">
      <c r="A28" s="72">
        <v>1.16</v>
      </c>
      <c r="B28" s="70" t="s">
        <v>100</v>
      </c>
      <c r="C28" s="73" t="s">
        <v>171</v>
      </c>
      <c r="D28" s="74">
        <v>2</v>
      </c>
      <c r="E28" s="74" t="s">
        <v>90</v>
      </c>
      <c r="F28" s="28">
        <v>56</v>
      </c>
      <c r="G28" s="29"/>
      <c r="H28" s="30"/>
      <c r="I28" s="31" t="s">
        <v>21</v>
      </c>
      <c r="J28" s="32">
        <f t="shared" si="0"/>
        <v>1</v>
      </c>
      <c r="K28" s="33" t="s">
        <v>30</v>
      </c>
      <c r="L28" s="33" t="s">
        <v>5</v>
      </c>
      <c r="M28" s="63"/>
      <c r="N28" s="63"/>
      <c r="O28" s="34">
        <f t="shared" si="1"/>
        <v>0</v>
      </c>
      <c r="P28" s="75"/>
      <c r="Q28" s="29"/>
      <c r="R28" s="29"/>
      <c r="S28" s="35"/>
      <c r="T28" s="68"/>
      <c r="U28" s="34"/>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50"/>
      <c r="AZ28" s="36"/>
      <c r="BA28" s="62">
        <f t="shared" si="2"/>
        <v>0</v>
      </c>
      <c r="BB28" s="62">
        <f t="shared" si="3"/>
        <v>0</v>
      </c>
      <c r="BC28" s="37" t="str">
        <f t="shared" si="4"/>
        <v>INR Zero Only</v>
      </c>
      <c r="IE28" s="39">
        <v>2</v>
      </c>
      <c r="IF28" s="39" t="s">
        <v>18</v>
      </c>
      <c r="IG28" s="39" t="s">
        <v>24</v>
      </c>
      <c r="IH28" s="39">
        <v>10</v>
      </c>
      <c r="II28" s="39" t="s">
        <v>20</v>
      </c>
    </row>
    <row r="29" spans="1:243" s="38" customFormat="1" ht="63">
      <c r="A29" s="72">
        <v>1.17</v>
      </c>
      <c r="B29" s="70" t="s">
        <v>55</v>
      </c>
      <c r="C29" s="73" t="s">
        <v>172</v>
      </c>
      <c r="D29" s="74">
        <v>2</v>
      </c>
      <c r="E29" s="74" t="s">
        <v>90</v>
      </c>
      <c r="F29" s="28">
        <v>56</v>
      </c>
      <c r="G29" s="29"/>
      <c r="H29" s="30"/>
      <c r="I29" s="31" t="s">
        <v>21</v>
      </c>
      <c r="J29" s="32">
        <f t="shared" si="0"/>
        <v>1</v>
      </c>
      <c r="K29" s="33" t="s">
        <v>30</v>
      </c>
      <c r="L29" s="33" t="s">
        <v>5</v>
      </c>
      <c r="M29" s="63"/>
      <c r="N29" s="63"/>
      <c r="O29" s="34">
        <f t="shared" si="1"/>
        <v>0</v>
      </c>
      <c r="P29" s="75"/>
      <c r="Q29" s="29"/>
      <c r="R29" s="29"/>
      <c r="S29" s="35"/>
      <c r="T29" s="68"/>
      <c r="U29" s="34"/>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50"/>
      <c r="AZ29" s="36"/>
      <c r="BA29" s="62">
        <f t="shared" si="2"/>
        <v>0</v>
      </c>
      <c r="BB29" s="62">
        <f t="shared" si="3"/>
        <v>0</v>
      </c>
      <c r="BC29" s="37" t="str">
        <f t="shared" si="4"/>
        <v>INR Zero Only</v>
      </c>
      <c r="IE29" s="39">
        <v>2</v>
      </c>
      <c r="IF29" s="39" t="s">
        <v>18</v>
      </c>
      <c r="IG29" s="39" t="s">
        <v>24</v>
      </c>
      <c r="IH29" s="39">
        <v>10</v>
      </c>
      <c r="II29" s="39" t="s">
        <v>20</v>
      </c>
    </row>
    <row r="30" spans="1:243" s="38" customFormat="1" ht="63" customHeight="1">
      <c r="A30" s="72">
        <v>1.18</v>
      </c>
      <c r="B30" s="70" t="s">
        <v>56</v>
      </c>
      <c r="C30" s="73" t="s">
        <v>173</v>
      </c>
      <c r="D30" s="74">
        <v>4</v>
      </c>
      <c r="E30" s="74" t="s">
        <v>90</v>
      </c>
      <c r="F30" s="28">
        <v>56</v>
      </c>
      <c r="G30" s="29"/>
      <c r="H30" s="30"/>
      <c r="I30" s="31" t="s">
        <v>21</v>
      </c>
      <c r="J30" s="32">
        <f t="shared" si="0"/>
        <v>1</v>
      </c>
      <c r="K30" s="33" t="s">
        <v>30</v>
      </c>
      <c r="L30" s="33" t="s">
        <v>5</v>
      </c>
      <c r="M30" s="63"/>
      <c r="N30" s="63"/>
      <c r="O30" s="34">
        <f t="shared" si="1"/>
        <v>0</v>
      </c>
      <c r="P30" s="75"/>
      <c r="Q30" s="29"/>
      <c r="R30" s="29"/>
      <c r="S30" s="35"/>
      <c r="T30" s="68"/>
      <c r="U30" s="34"/>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50"/>
      <c r="AZ30" s="36"/>
      <c r="BA30" s="62">
        <f t="shared" si="2"/>
        <v>0</v>
      </c>
      <c r="BB30" s="62">
        <f t="shared" si="3"/>
        <v>0</v>
      </c>
      <c r="BC30" s="37" t="str">
        <f t="shared" si="4"/>
        <v>INR Zero Only</v>
      </c>
      <c r="IE30" s="39">
        <v>2</v>
      </c>
      <c r="IF30" s="39" t="s">
        <v>18</v>
      </c>
      <c r="IG30" s="39" t="s">
        <v>24</v>
      </c>
      <c r="IH30" s="39">
        <v>10</v>
      </c>
      <c r="II30" s="39" t="s">
        <v>20</v>
      </c>
    </row>
    <row r="31" spans="1:243" s="38" customFormat="1" ht="47.25" customHeight="1">
      <c r="A31" s="72">
        <v>1.19</v>
      </c>
      <c r="B31" s="70" t="s">
        <v>57</v>
      </c>
      <c r="C31" s="73" t="s">
        <v>174</v>
      </c>
      <c r="D31" s="74">
        <v>2</v>
      </c>
      <c r="E31" s="74" t="s">
        <v>90</v>
      </c>
      <c r="F31" s="28">
        <v>56</v>
      </c>
      <c r="G31" s="29"/>
      <c r="H31" s="30"/>
      <c r="I31" s="31" t="s">
        <v>21</v>
      </c>
      <c r="J31" s="32">
        <f t="shared" si="0"/>
        <v>1</v>
      </c>
      <c r="K31" s="33" t="s">
        <v>30</v>
      </c>
      <c r="L31" s="33" t="s">
        <v>5</v>
      </c>
      <c r="M31" s="63"/>
      <c r="N31" s="63"/>
      <c r="O31" s="34">
        <f t="shared" si="1"/>
        <v>0</v>
      </c>
      <c r="P31" s="75"/>
      <c r="Q31" s="29"/>
      <c r="R31" s="29"/>
      <c r="S31" s="35"/>
      <c r="T31" s="68"/>
      <c r="U31" s="34"/>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50"/>
      <c r="AZ31" s="36"/>
      <c r="BA31" s="62">
        <f t="shared" si="2"/>
        <v>0</v>
      </c>
      <c r="BB31" s="62">
        <f t="shared" si="3"/>
        <v>0</v>
      </c>
      <c r="BC31" s="37" t="str">
        <f t="shared" si="4"/>
        <v>INR Zero Only</v>
      </c>
      <c r="IE31" s="39">
        <v>2</v>
      </c>
      <c r="IF31" s="39" t="s">
        <v>18</v>
      </c>
      <c r="IG31" s="39" t="s">
        <v>24</v>
      </c>
      <c r="IH31" s="39">
        <v>10</v>
      </c>
      <c r="II31" s="39" t="s">
        <v>20</v>
      </c>
    </row>
    <row r="32" spans="1:243" s="38" customFormat="1" ht="47.25" customHeight="1">
      <c r="A32" s="77">
        <v>1.2</v>
      </c>
      <c r="B32" s="70" t="s">
        <v>58</v>
      </c>
      <c r="C32" s="73" t="s">
        <v>175</v>
      </c>
      <c r="D32" s="74">
        <v>2</v>
      </c>
      <c r="E32" s="74" t="s">
        <v>90</v>
      </c>
      <c r="F32" s="28">
        <v>56</v>
      </c>
      <c r="G32" s="29"/>
      <c r="H32" s="30"/>
      <c r="I32" s="31" t="s">
        <v>21</v>
      </c>
      <c r="J32" s="32">
        <f t="shared" si="0"/>
        <v>1</v>
      </c>
      <c r="K32" s="33" t="s">
        <v>30</v>
      </c>
      <c r="L32" s="33" t="s">
        <v>5</v>
      </c>
      <c r="M32" s="63"/>
      <c r="N32" s="63"/>
      <c r="O32" s="34">
        <f t="shared" si="1"/>
        <v>0</v>
      </c>
      <c r="P32" s="75"/>
      <c r="Q32" s="29"/>
      <c r="R32" s="29"/>
      <c r="S32" s="35"/>
      <c r="T32" s="68"/>
      <c r="U32" s="34"/>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50"/>
      <c r="AZ32" s="36"/>
      <c r="BA32" s="62">
        <f t="shared" si="2"/>
        <v>0</v>
      </c>
      <c r="BB32" s="62">
        <f t="shared" si="3"/>
        <v>0</v>
      </c>
      <c r="BC32" s="37" t="str">
        <f t="shared" si="4"/>
        <v>INR Zero Only</v>
      </c>
      <c r="IE32" s="39">
        <v>2</v>
      </c>
      <c r="IF32" s="39" t="s">
        <v>18</v>
      </c>
      <c r="IG32" s="39" t="s">
        <v>24</v>
      </c>
      <c r="IH32" s="39">
        <v>10</v>
      </c>
      <c r="II32" s="39" t="s">
        <v>20</v>
      </c>
    </row>
    <row r="33" spans="1:243" s="38" customFormat="1" ht="60" customHeight="1">
      <c r="A33" s="72">
        <v>1.21</v>
      </c>
      <c r="B33" s="70" t="s">
        <v>59</v>
      </c>
      <c r="C33" s="73" t="s">
        <v>176</v>
      </c>
      <c r="D33" s="74">
        <v>350</v>
      </c>
      <c r="E33" s="74" t="s">
        <v>89</v>
      </c>
      <c r="F33" s="28">
        <v>56</v>
      </c>
      <c r="G33" s="29"/>
      <c r="H33" s="30"/>
      <c r="I33" s="31" t="s">
        <v>21</v>
      </c>
      <c r="J33" s="32">
        <f t="shared" si="0"/>
        <v>1</v>
      </c>
      <c r="K33" s="33" t="s">
        <v>30</v>
      </c>
      <c r="L33" s="33" t="s">
        <v>5</v>
      </c>
      <c r="M33" s="63"/>
      <c r="N33" s="63"/>
      <c r="O33" s="34">
        <f t="shared" si="1"/>
        <v>0</v>
      </c>
      <c r="P33" s="75"/>
      <c r="Q33" s="29"/>
      <c r="R33" s="29"/>
      <c r="S33" s="35"/>
      <c r="T33" s="68"/>
      <c r="U33" s="34"/>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50"/>
      <c r="AZ33" s="36"/>
      <c r="BA33" s="62">
        <f t="shared" si="2"/>
        <v>0</v>
      </c>
      <c r="BB33" s="62">
        <f t="shared" si="3"/>
        <v>0</v>
      </c>
      <c r="BC33" s="37" t="str">
        <f t="shared" si="4"/>
        <v>INR Zero Only</v>
      </c>
      <c r="IE33" s="39">
        <v>2</v>
      </c>
      <c r="IF33" s="39" t="s">
        <v>18</v>
      </c>
      <c r="IG33" s="39" t="s">
        <v>24</v>
      </c>
      <c r="IH33" s="39">
        <v>10</v>
      </c>
      <c r="II33" s="39" t="s">
        <v>20</v>
      </c>
    </row>
    <row r="34" spans="1:243" s="38" customFormat="1" ht="268.5" customHeight="1">
      <c r="A34" s="72">
        <v>2.01</v>
      </c>
      <c r="B34" s="70" t="s">
        <v>60</v>
      </c>
      <c r="C34" s="73" t="s">
        <v>125</v>
      </c>
      <c r="D34" s="71">
        <v>1</v>
      </c>
      <c r="E34" s="71" t="s">
        <v>94</v>
      </c>
      <c r="F34" s="28">
        <v>56</v>
      </c>
      <c r="G34" s="29"/>
      <c r="H34" s="30"/>
      <c r="I34" s="31" t="s">
        <v>21</v>
      </c>
      <c r="J34" s="32">
        <f t="shared" si="0"/>
        <v>1</v>
      </c>
      <c r="K34" s="33" t="s">
        <v>30</v>
      </c>
      <c r="L34" s="33" t="s">
        <v>5</v>
      </c>
      <c r="M34" s="63"/>
      <c r="N34" s="63"/>
      <c r="O34" s="34">
        <f t="shared" si="1"/>
        <v>0</v>
      </c>
      <c r="P34" s="75"/>
      <c r="Q34" s="65"/>
      <c r="R34" s="65"/>
      <c r="S34" s="67"/>
      <c r="T34" s="68"/>
      <c r="U34" s="34"/>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50"/>
      <c r="AZ34" s="36"/>
      <c r="BA34" s="62">
        <f t="shared" si="2"/>
        <v>0</v>
      </c>
      <c r="BB34" s="62">
        <f t="shared" si="3"/>
        <v>0</v>
      </c>
      <c r="BC34" s="37" t="str">
        <f t="shared" si="4"/>
        <v>INR Zero Only</v>
      </c>
      <c r="IE34" s="39">
        <v>2</v>
      </c>
      <c r="IF34" s="39" t="s">
        <v>18</v>
      </c>
      <c r="IG34" s="39" t="s">
        <v>24</v>
      </c>
      <c r="IH34" s="39">
        <v>10</v>
      </c>
      <c r="II34" s="39" t="s">
        <v>20</v>
      </c>
    </row>
    <row r="35" spans="1:243" s="38" customFormat="1" ht="343.5" customHeight="1">
      <c r="A35" s="72">
        <v>2.02</v>
      </c>
      <c r="B35" s="70" t="s">
        <v>98</v>
      </c>
      <c r="C35" s="73" t="s">
        <v>126</v>
      </c>
      <c r="D35" s="71">
        <v>6000</v>
      </c>
      <c r="E35" s="71" t="s">
        <v>95</v>
      </c>
      <c r="F35" s="28">
        <v>56</v>
      </c>
      <c r="G35" s="29"/>
      <c r="H35" s="30"/>
      <c r="I35" s="31" t="s">
        <v>21</v>
      </c>
      <c r="J35" s="32">
        <f t="shared" si="0"/>
        <v>1</v>
      </c>
      <c r="K35" s="33" t="s">
        <v>30</v>
      </c>
      <c r="L35" s="33" t="s">
        <v>5</v>
      </c>
      <c r="M35" s="63"/>
      <c r="N35" s="63"/>
      <c r="O35" s="34">
        <f t="shared" si="1"/>
        <v>0</v>
      </c>
      <c r="P35" s="75"/>
      <c r="Q35" s="65"/>
      <c r="R35" s="65"/>
      <c r="S35" s="69"/>
      <c r="T35" s="68"/>
      <c r="U35" s="34"/>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50"/>
      <c r="AZ35" s="36"/>
      <c r="BA35" s="62">
        <f t="shared" si="2"/>
        <v>0</v>
      </c>
      <c r="BB35" s="62">
        <f t="shared" si="3"/>
        <v>0</v>
      </c>
      <c r="BC35" s="37" t="str">
        <f t="shared" si="4"/>
        <v>INR Zero Only</v>
      </c>
      <c r="IE35" s="39">
        <v>2</v>
      </c>
      <c r="IF35" s="39" t="s">
        <v>18</v>
      </c>
      <c r="IG35" s="39" t="s">
        <v>24</v>
      </c>
      <c r="IH35" s="39">
        <v>10</v>
      </c>
      <c r="II35" s="39" t="s">
        <v>20</v>
      </c>
    </row>
    <row r="36" spans="1:243" s="38" customFormat="1" ht="305.25" customHeight="1">
      <c r="A36" s="72">
        <v>2.03</v>
      </c>
      <c r="B36" s="70" t="s">
        <v>61</v>
      </c>
      <c r="C36" s="73" t="s">
        <v>127</v>
      </c>
      <c r="D36" s="71">
        <v>26</v>
      </c>
      <c r="E36" s="71" t="s">
        <v>20</v>
      </c>
      <c r="F36" s="28">
        <v>56</v>
      </c>
      <c r="G36" s="29"/>
      <c r="H36" s="30"/>
      <c r="I36" s="31" t="s">
        <v>21</v>
      </c>
      <c r="J36" s="32">
        <f t="shared" si="0"/>
        <v>1</v>
      </c>
      <c r="K36" s="33" t="s">
        <v>30</v>
      </c>
      <c r="L36" s="33" t="s">
        <v>5</v>
      </c>
      <c r="M36" s="63"/>
      <c r="N36" s="63"/>
      <c r="O36" s="34">
        <f t="shared" si="1"/>
        <v>0</v>
      </c>
      <c r="P36" s="75"/>
      <c r="Q36" s="65"/>
      <c r="R36" s="65"/>
      <c r="S36" s="69"/>
      <c r="T36" s="68"/>
      <c r="U36" s="34"/>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50"/>
      <c r="AZ36" s="36"/>
      <c r="BA36" s="62">
        <f t="shared" si="2"/>
        <v>0</v>
      </c>
      <c r="BB36" s="62">
        <f t="shared" si="3"/>
        <v>0</v>
      </c>
      <c r="BC36" s="37" t="str">
        <f t="shared" si="4"/>
        <v>INR Zero Only</v>
      </c>
      <c r="IE36" s="39">
        <v>2</v>
      </c>
      <c r="IF36" s="39" t="s">
        <v>18</v>
      </c>
      <c r="IG36" s="39" t="s">
        <v>24</v>
      </c>
      <c r="IH36" s="39">
        <v>10</v>
      </c>
      <c r="II36" s="39" t="s">
        <v>20</v>
      </c>
    </row>
    <row r="37" spans="1:243" s="38" customFormat="1" ht="281.25" customHeight="1">
      <c r="A37" s="72">
        <v>2.04</v>
      </c>
      <c r="B37" s="70" t="s">
        <v>62</v>
      </c>
      <c r="C37" s="73" t="s">
        <v>128</v>
      </c>
      <c r="D37" s="71">
        <v>8</v>
      </c>
      <c r="E37" s="71" t="s">
        <v>20</v>
      </c>
      <c r="F37" s="28">
        <v>56</v>
      </c>
      <c r="G37" s="29"/>
      <c r="H37" s="30"/>
      <c r="I37" s="31" t="s">
        <v>21</v>
      </c>
      <c r="J37" s="32">
        <f t="shared" si="0"/>
        <v>1</v>
      </c>
      <c r="K37" s="33" t="s">
        <v>30</v>
      </c>
      <c r="L37" s="33" t="s">
        <v>5</v>
      </c>
      <c r="M37" s="63"/>
      <c r="N37" s="63"/>
      <c r="O37" s="34">
        <f t="shared" si="1"/>
        <v>0</v>
      </c>
      <c r="P37" s="75"/>
      <c r="Q37" s="65"/>
      <c r="R37" s="65"/>
      <c r="S37" s="69"/>
      <c r="T37" s="68"/>
      <c r="U37" s="34"/>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50"/>
      <c r="AZ37" s="36"/>
      <c r="BA37" s="62">
        <f t="shared" si="2"/>
        <v>0</v>
      </c>
      <c r="BB37" s="62">
        <f t="shared" si="3"/>
        <v>0</v>
      </c>
      <c r="BC37" s="37" t="str">
        <f t="shared" si="4"/>
        <v>INR Zero Only</v>
      </c>
      <c r="IE37" s="39">
        <v>2</v>
      </c>
      <c r="IF37" s="39" t="s">
        <v>18</v>
      </c>
      <c r="IG37" s="39" t="s">
        <v>24</v>
      </c>
      <c r="IH37" s="39">
        <v>10</v>
      </c>
      <c r="II37" s="39" t="s">
        <v>20</v>
      </c>
    </row>
    <row r="38" spans="1:243" s="38" customFormat="1" ht="283.5">
      <c r="A38" s="72">
        <v>2.05</v>
      </c>
      <c r="B38" s="70" t="s">
        <v>63</v>
      </c>
      <c r="C38" s="73" t="s">
        <v>129</v>
      </c>
      <c r="D38" s="71">
        <v>1</v>
      </c>
      <c r="E38" s="71" t="s">
        <v>20</v>
      </c>
      <c r="F38" s="28">
        <v>56</v>
      </c>
      <c r="G38" s="29"/>
      <c r="H38" s="30"/>
      <c r="I38" s="31" t="s">
        <v>21</v>
      </c>
      <c r="J38" s="32">
        <f t="shared" si="0"/>
        <v>1</v>
      </c>
      <c r="K38" s="33" t="s">
        <v>30</v>
      </c>
      <c r="L38" s="33" t="s">
        <v>5</v>
      </c>
      <c r="M38" s="63"/>
      <c r="N38" s="63"/>
      <c r="O38" s="34">
        <f t="shared" si="1"/>
        <v>0</v>
      </c>
      <c r="P38" s="75"/>
      <c r="Q38" s="65"/>
      <c r="R38" s="65"/>
      <c r="S38" s="69"/>
      <c r="T38" s="68"/>
      <c r="U38" s="34"/>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50"/>
      <c r="AZ38" s="36"/>
      <c r="BA38" s="62">
        <f t="shared" si="2"/>
        <v>0</v>
      </c>
      <c r="BB38" s="62">
        <f t="shared" si="3"/>
        <v>0</v>
      </c>
      <c r="BC38" s="37" t="str">
        <f t="shared" si="4"/>
        <v>INR Zero Only</v>
      </c>
      <c r="IE38" s="39">
        <v>2</v>
      </c>
      <c r="IF38" s="39" t="s">
        <v>18</v>
      </c>
      <c r="IG38" s="39" t="s">
        <v>24</v>
      </c>
      <c r="IH38" s="39">
        <v>10</v>
      </c>
      <c r="II38" s="39" t="s">
        <v>20</v>
      </c>
    </row>
    <row r="39" spans="1:243" s="38" customFormat="1" ht="264.75" customHeight="1">
      <c r="A39" s="72">
        <v>2.06</v>
      </c>
      <c r="B39" s="70" t="s">
        <v>64</v>
      </c>
      <c r="C39" s="73" t="s">
        <v>130</v>
      </c>
      <c r="D39" s="71">
        <v>1</v>
      </c>
      <c r="E39" s="71" t="s">
        <v>20</v>
      </c>
      <c r="F39" s="28">
        <v>56</v>
      </c>
      <c r="G39" s="29"/>
      <c r="H39" s="30"/>
      <c r="I39" s="31" t="s">
        <v>21</v>
      </c>
      <c r="J39" s="32">
        <f t="shared" si="0"/>
        <v>1</v>
      </c>
      <c r="K39" s="33" t="s">
        <v>30</v>
      </c>
      <c r="L39" s="33" t="s">
        <v>5</v>
      </c>
      <c r="M39" s="63"/>
      <c r="N39" s="63"/>
      <c r="O39" s="34">
        <f t="shared" si="1"/>
        <v>0</v>
      </c>
      <c r="P39" s="75"/>
      <c r="Q39" s="65"/>
      <c r="R39" s="65"/>
      <c r="S39" s="69"/>
      <c r="T39" s="68"/>
      <c r="U39" s="34"/>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50"/>
      <c r="AZ39" s="36"/>
      <c r="BA39" s="62">
        <f t="shared" si="2"/>
        <v>0</v>
      </c>
      <c r="BB39" s="62">
        <f t="shared" si="3"/>
        <v>0</v>
      </c>
      <c r="BC39" s="37" t="str">
        <f t="shared" si="4"/>
        <v>INR Zero Only</v>
      </c>
      <c r="IE39" s="39">
        <v>2</v>
      </c>
      <c r="IF39" s="39" t="s">
        <v>18</v>
      </c>
      <c r="IG39" s="39" t="s">
        <v>24</v>
      </c>
      <c r="IH39" s="39">
        <v>10</v>
      </c>
      <c r="II39" s="39" t="s">
        <v>20</v>
      </c>
    </row>
    <row r="40" spans="1:243" s="38" customFormat="1" ht="147.75" customHeight="1">
      <c r="A40" s="72">
        <v>2.07</v>
      </c>
      <c r="B40" s="70" t="s">
        <v>65</v>
      </c>
      <c r="C40" s="73" t="s">
        <v>131</v>
      </c>
      <c r="D40" s="71">
        <v>5</v>
      </c>
      <c r="E40" s="71" t="s">
        <v>92</v>
      </c>
      <c r="F40" s="28">
        <v>56</v>
      </c>
      <c r="G40" s="29"/>
      <c r="H40" s="30"/>
      <c r="I40" s="31" t="s">
        <v>21</v>
      </c>
      <c r="J40" s="32">
        <f t="shared" si="0"/>
        <v>1</v>
      </c>
      <c r="K40" s="33" t="s">
        <v>30</v>
      </c>
      <c r="L40" s="33" t="s">
        <v>5</v>
      </c>
      <c r="M40" s="63"/>
      <c r="N40" s="63"/>
      <c r="O40" s="34">
        <f t="shared" si="1"/>
        <v>0</v>
      </c>
      <c r="P40" s="75"/>
      <c r="Q40" s="65"/>
      <c r="R40" s="65"/>
      <c r="S40" s="69"/>
      <c r="T40" s="68"/>
      <c r="U40" s="34"/>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50"/>
      <c r="AZ40" s="36"/>
      <c r="BA40" s="62">
        <f t="shared" si="2"/>
        <v>0</v>
      </c>
      <c r="BB40" s="62">
        <f t="shared" si="3"/>
        <v>0</v>
      </c>
      <c r="BC40" s="37" t="str">
        <f t="shared" si="4"/>
        <v>INR Zero Only</v>
      </c>
      <c r="IE40" s="39">
        <v>2</v>
      </c>
      <c r="IF40" s="39" t="s">
        <v>18</v>
      </c>
      <c r="IG40" s="39" t="s">
        <v>24</v>
      </c>
      <c r="IH40" s="39">
        <v>10</v>
      </c>
      <c r="II40" s="39" t="s">
        <v>20</v>
      </c>
    </row>
    <row r="41" spans="1:243" s="38" customFormat="1" ht="93.75" customHeight="1">
      <c r="A41" s="72">
        <v>2.09</v>
      </c>
      <c r="B41" s="70" t="s">
        <v>66</v>
      </c>
      <c r="C41" s="73" t="s">
        <v>132</v>
      </c>
      <c r="D41" s="71">
        <v>1</v>
      </c>
      <c r="E41" s="71" t="s">
        <v>94</v>
      </c>
      <c r="F41" s="28">
        <v>56</v>
      </c>
      <c r="G41" s="29"/>
      <c r="H41" s="30"/>
      <c r="I41" s="31" t="s">
        <v>21</v>
      </c>
      <c r="J41" s="32">
        <f t="shared" si="0"/>
        <v>1</v>
      </c>
      <c r="K41" s="33" t="s">
        <v>30</v>
      </c>
      <c r="L41" s="33" t="s">
        <v>5</v>
      </c>
      <c r="M41" s="63"/>
      <c r="N41" s="63"/>
      <c r="O41" s="34">
        <f t="shared" si="1"/>
        <v>0</v>
      </c>
      <c r="P41" s="75"/>
      <c r="Q41" s="65"/>
      <c r="R41" s="65"/>
      <c r="S41" s="69"/>
      <c r="T41" s="68"/>
      <c r="U41" s="34"/>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50"/>
      <c r="AZ41" s="36"/>
      <c r="BA41" s="62">
        <f t="shared" si="2"/>
        <v>0</v>
      </c>
      <c r="BB41" s="62">
        <f t="shared" si="3"/>
        <v>0</v>
      </c>
      <c r="BC41" s="37" t="str">
        <f t="shared" si="4"/>
        <v>INR Zero Only</v>
      </c>
      <c r="IE41" s="39">
        <v>2</v>
      </c>
      <c r="IF41" s="39" t="s">
        <v>18</v>
      </c>
      <c r="IG41" s="39" t="s">
        <v>24</v>
      </c>
      <c r="IH41" s="39">
        <v>10</v>
      </c>
      <c r="II41" s="39" t="s">
        <v>20</v>
      </c>
    </row>
    <row r="42" spans="1:243" s="38" customFormat="1" ht="59.25" customHeight="1">
      <c r="A42" s="72">
        <v>2.11</v>
      </c>
      <c r="B42" s="70" t="s">
        <v>67</v>
      </c>
      <c r="C42" s="73" t="s">
        <v>133</v>
      </c>
      <c r="D42" s="71">
        <v>1</v>
      </c>
      <c r="E42" s="71" t="s">
        <v>94</v>
      </c>
      <c r="F42" s="28">
        <v>56</v>
      </c>
      <c r="G42" s="29"/>
      <c r="H42" s="30"/>
      <c r="I42" s="31" t="s">
        <v>21</v>
      </c>
      <c r="J42" s="32">
        <f t="shared" si="0"/>
        <v>1</v>
      </c>
      <c r="K42" s="33" t="s">
        <v>30</v>
      </c>
      <c r="L42" s="33" t="s">
        <v>5</v>
      </c>
      <c r="M42" s="63"/>
      <c r="N42" s="63"/>
      <c r="O42" s="34">
        <f t="shared" si="1"/>
        <v>0</v>
      </c>
      <c r="P42" s="75"/>
      <c r="Q42" s="65"/>
      <c r="R42" s="65"/>
      <c r="S42" s="69"/>
      <c r="T42" s="68"/>
      <c r="U42" s="34"/>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50"/>
      <c r="AZ42" s="36"/>
      <c r="BA42" s="62">
        <f t="shared" si="2"/>
        <v>0</v>
      </c>
      <c r="BB42" s="62">
        <f t="shared" si="3"/>
        <v>0</v>
      </c>
      <c r="BC42" s="37" t="str">
        <f t="shared" si="4"/>
        <v>INR Zero Only</v>
      </c>
      <c r="IE42" s="39">
        <v>2</v>
      </c>
      <c r="IF42" s="39" t="s">
        <v>18</v>
      </c>
      <c r="IG42" s="39" t="s">
        <v>24</v>
      </c>
      <c r="IH42" s="39">
        <v>10</v>
      </c>
      <c r="II42" s="39" t="s">
        <v>20</v>
      </c>
    </row>
    <row r="43" spans="1:243" s="38" customFormat="1" ht="72" customHeight="1">
      <c r="A43" s="72">
        <v>2.12</v>
      </c>
      <c r="B43" s="70" t="s">
        <v>68</v>
      </c>
      <c r="C43" s="73" t="s">
        <v>177</v>
      </c>
      <c r="D43" s="71">
        <v>1</v>
      </c>
      <c r="E43" s="71" t="s">
        <v>94</v>
      </c>
      <c r="F43" s="28">
        <v>56</v>
      </c>
      <c r="G43" s="29"/>
      <c r="H43" s="30"/>
      <c r="I43" s="31" t="s">
        <v>21</v>
      </c>
      <c r="J43" s="32">
        <f t="shared" si="0"/>
        <v>1</v>
      </c>
      <c r="K43" s="33" t="s">
        <v>30</v>
      </c>
      <c r="L43" s="33" t="s">
        <v>5</v>
      </c>
      <c r="M43" s="63"/>
      <c r="N43" s="63"/>
      <c r="O43" s="34">
        <f t="shared" si="1"/>
        <v>0</v>
      </c>
      <c r="P43" s="75"/>
      <c r="Q43" s="65"/>
      <c r="R43" s="65"/>
      <c r="S43" s="69"/>
      <c r="T43" s="68"/>
      <c r="U43" s="34"/>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50"/>
      <c r="AZ43" s="36"/>
      <c r="BA43" s="62">
        <f t="shared" si="2"/>
        <v>0</v>
      </c>
      <c r="BB43" s="62">
        <f t="shared" si="3"/>
        <v>0</v>
      </c>
      <c r="BC43" s="37" t="str">
        <f t="shared" si="4"/>
        <v>INR Zero Only</v>
      </c>
      <c r="IE43" s="39">
        <v>2</v>
      </c>
      <c r="IF43" s="39" t="s">
        <v>18</v>
      </c>
      <c r="IG43" s="39" t="s">
        <v>24</v>
      </c>
      <c r="IH43" s="39">
        <v>10</v>
      </c>
      <c r="II43" s="39" t="s">
        <v>20</v>
      </c>
    </row>
    <row r="44" spans="1:243" s="38" customFormat="1" ht="46.5" customHeight="1">
      <c r="A44" s="72">
        <v>2.13</v>
      </c>
      <c r="B44" s="70" t="s">
        <v>69</v>
      </c>
      <c r="C44" s="73" t="s">
        <v>178</v>
      </c>
      <c r="D44" s="71">
        <v>1</v>
      </c>
      <c r="E44" s="71" t="s">
        <v>94</v>
      </c>
      <c r="F44" s="28">
        <v>56</v>
      </c>
      <c r="G44" s="29"/>
      <c r="H44" s="30"/>
      <c r="I44" s="31" t="s">
        <v>21</v>
      </c>
      <c r="J44" s="32">
        <f t="shared" si="0"/>
        <v>1</v>
      </c>
      <c r="K44" s="33" t="s">
        <v>30</v>
      </c>
      <c r="L44" s="33" t="s">
        <v>5</v>
      </c>
      <c r="M44" s="63"/>
      <c r="N44" s="63"/>
      <c r="O44" s="34">
        <f t="shared" si="1"/>
        <v>0</v>
      </c>
      <c r="P44" s="75"/>
      <c r="Q44" s="65"/>
      <c r="R44" s="65"/>
      <c r="S44" s="69"/>
      <c r="T44" s="68"/>
      <c r="U44" s="34"/>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50"/>
      <c r="AZ44" s="36"/>
      <c r="BA44" s="62">
        <f t="shared" si="2"/>
        <v>0</v>
      </c>
      <c r="BB44" s="62">
        <f t="shared" si="3"/>
        <v>0</v>
      </c>
      <c r="BC44" s="37" t="str">
        <f t="shared" si="4"/>
        <v>INR Zero Only</v>
      </c>
      <c r="IE44" s="39">
        <v>2</v>
      </c>
      <c r="IF44" s="39" t="s">
        <v>18</v>
      </c>
      <c r="IG44" s="39" t="s">
        <v>24</v>
      </c>
      <c r="IH44" s="39">
        <v>10</v>
      </c>
      <c r="II44" s="39" t="s">
        <v>20</v>
      </c>
    </row>
    <row r="45" spans="1:243" s="38" customFormat="1" ht="62.25" customHeight="1">
      <c r="A45" s="72">
        <v>2.14</v>
      </c>
      <c r="B45" s="70" t="s">
        <v>70</v>
      </c>
      <c r="C45" s="73" t="s">
        <v>179</v>
      </c>
      <c r="D45" s="71">
        <v>1</v>
      </c>
      <c r="E45" s="71" t="s">
        <v>94</v>
      </c>
      <c r="F45" s="28">
        <v>56</v>
      </c>
      <c r="G45" s="29"/>
      <c r="H45" s="30"/>
      <c r="I45" s="31" t="s">
        <v>21</v>
      </c>
      <c r="J45" s="32">
        <f t="shared" si="0"/>
        <v>1</v>
      </c>
      <c r="K45" s="33" t="s">
        <v>30</v>
      </c>
      <c r="L45" s="33" t="s">
        <v>5</v>
      </c>
      <c r="M45" s="63"/>
      <c r="N45" s="63"/>
      <c r="O45" s="34">
        <f t="shared" si="1"/>
        <v>0</v>
      </c>
      <c r="P45" s="75"/>
      <c r="Q45" s="65"/>
      <c r="R45" s="65"/>
      <c r="S45" s="69"/>
      <c r="T45" s="68"/>
      <c r="U45" s="34"/>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50"/>
      <c r="AZ45" s="36"/>
      <c r="BA45" s="62">
        <f t="shared" si="2"/>
        <v>0</v>
      </c>
      <c r="BB45" s="62">
        <f t="shared" si="3"/>
        <v>0</v>
      </c>
      <c r="BC45" s="37" t="str">
        <f t="shared" si="4"/>
        <v>INR Zero Only</v>
      </c>
      <c r="IE45" s="39">
        <v>2</v>
      </c>
      <c r="IF45" s="39" t="s">
        <v>18</v>
      </c>
      <c r="IG45" s="39" t="s">
        <v>24</v>
      </c>
      <c r="IH45" s="39">
        <v>10</v>
      </c>
      <c r="II45" s="39" t="s">
        <v>20</v>
      </c>
    </row>
    <row r="46" spans="1:243" s="38" customFormat="1" ht="48" customHeight="1">
      <c r="A46" s="72">
        <v>2.15</v>
      </c>
      <c r="B46" s="70" t="s">
        <v>71</v>
      </c>
      <c r="C46" s="73" t="s">
        <v>180</v>
      </c>
      <c r="D46" s="71">
        <v>1</v>
      </c>
      <c r="E46" s="71" t="s">
        <v>94</v>
      </c>
      <c r="F46" s="28">
        <v>56</v>
      </c>
      <c r="G46" s="29"/>
      <c r="H46" s="30"/>
      <c r="I46" s="31" t="s">
        <v>21</v>
      </c>
      <c r="J46" s="32">
        <f t="shared" si="0"/>
        <v>1</v>
      </c>
      <c r="K46" s="33" t="s">
        <v>30</v>
      </c>
      <c r="L46" s="33" t="s">
        <v>5</v>
      </c>
      <c r="M46" s="63"/>
      <c r="N46" s="63"/>
      <c r="O46" s="34">
        <f t="shared" si="1"/>
        <v>0</v>
      </c>
      <c r="P46" s="75"/>
      <c r="Q46" s="65"/>
      <c r="R46" s="65"/>
      <c r="S46" s="69"/>
      <c r="T46" s="68"/>
      <c r="U46" s="34"/>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50"/>
      <c r="AZ46" s="36"/>
      <c r="BA46" s="62">
        <f t="shared" si="2"/>
        <v>0</v>
      </c>
      <c r="BB46" s="62">
        <f t="shared" si="3"/>
        <v>0</v>
      </c>
      <c r="BC46" s="37" t="str">
        <f t="shared" si="4"/>
        <v>INR Zero Only</v>
      </c>
      <c r="IE46" s="39">
        <v>2</v>
      </c>
      <c r="IF46" s="39" t="s">
        <v>18</v>
      </c>
      <c r="IG46" s="39" t="s">
        <v>24</v>
      </c>
      <c r="IH46" s="39">
        <v>10</v>
      </c>
      <c r="II46" s="39" t="s">
        <v>20</v>
      </c>
    </row>
    <row r="47" spans="1:243" s="38" customFormat="1" ht="46.5" customHeight="1">
      <c r="A47" s="72">
        <v>2.16</v>
      </c>
      <c r="B47" s="70" t="s">
        <v>72</v>
      </c>
      <c r="C47" s="73" t="s">
        <v>181</v>
      </c>
      <c r="D47" s="71">
        <v>1</v>
      </c>
      <c r="E47" s="71" t="s">
        <v>94</v>
      </c>
      <c r="F47" s="28">
        <v>56</v>
      </c>
      <c r="G47" s="29"/>
      <c r="H47" s="30"/>
      <c r="I47" s="31" t="s">
        <v>21</v>
      </c>
      <c r="J47" s="32">
        <f t="shared" si="0"/>
        <v>1</v>
      </c>
      <c r="K47" s="33" t="s">
        <v>30</v>
      </c>
      <c r="L47" s="33" t="s">
        <v>5</v>
      </c>
      <c r="M47" s="63"/>
      <c r="N47" s="63"/>
      <c r="O47" s="34">
        <f t="shared" si="1"/>
        <v>0</v>
      </c>
      <c r="P47" s="75"/>
      <c r="Q47" s="65"/>
      <c r="R47" s="65"/>
      <c r="S47" s="69"/>
      <c r="T47" s="68"/>
      <c r="U47" s="34"/>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50"/>
      <c r="AZ47" s="36"/>
      <c r="BA47" s="62">
        <f t="shared" si="2"/>
        <v>0</v>
      </c>
      <c r="BB47" s="62">
        <f t="shared" si="3"/>
        <v>0</v>
      </c>
      <c r="BC47" s="37" t="str">
        <f t="shared" si="4"/>
        <v>INR Zero Only</v>
      </c>
      <c r="IE47" s="39">
        <v>2</v>
      </c>
      <c r="IF47" s="39" t="s">
        <v>18</v>
      </c>
      <c r="IG47" s="39" t="s">
        <v>24</v>
      </c>
      <c r="IH47" s="39">
        <v>10</v>
      </c>
      <c r="II47" s="39" t="s">
        <v>20</v>
      </c>
    </row>
    <row r="48" spans="1:243" s="38" customFormat="1" ht="57" customHeight="1">
      <c r="A48" s="72">
        <v>2.17</v>
      </c>
      <c r="B48" s="70" t="s">
        <v>73</v>
      </c>
      <c r="C48" s="73" t="s">
        <v>182</v>
      </c>
      <c r="D48" s="71">
        <v>1</v>
      </c>
      <c r="E48" s="71" t="s">
        <v>94</v>
      </c>
      <c r="F48" s="28">
        <v>56</v>
      </c>
      <c r="G48" s="29"/>
      <c r="H48" s="30"/>
      <c r="I48" s="31" t="s">
        <v>21</v>
      </c>
      <c r="J48" s="32">
        <f t="shared" si="0"/>
        <v>1</v>
      </c>
      <c r="K48" s="33" t="s">
        <v>30</v>
      </c>
      <c r="L48" s="33" t="s">
        <v>5</v>
      </c>
      <c r="M48" s="63"/>
      <c r="N48" s="63"/>
      <c r="O48" s="34">
        <f t="shared" si="1"/>
        <v>0</v>
      </c>
      <c r="P48" s="75"/>
      <c r="Q48" s="65"/>
      <c r="R48" s="65"/>
      <c r="S48" s="69"/>
      <c r="T48" s="68"/>
      <c r="U48" s="34"/>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50"/>
      <c r="AZ48" s="36"/>
      <c r="BA48" s="62">
        <f t="shared" si="2"/>
        <v>0</v>
      </c>
      <c r="BB48" s="62">
        <f t="shared" si="3"/>
        <v>0</v>
      </c>
      <c r="BC48" s="37" t="str">
        <f t="shared" si="4"/>
        <v>INR Zero Only</v>
      </c>
      <c r="IE48" s="39">
        <v>2</v>
      </c>
      <c r="IF48" s="39" t="s">
        <v>18</v>
      </c>
      <c r="IG48" s="39" t="s">
        <v>24</v>
      </c>
      <c r="IH48" s="39">
        <v>10</v>
      </c>
      <c r="II48" s="39" t="s">
        <v>20</v>
      </c>
    </row>
    <row r="49" spans="1:243" s="38" customFormat="1" ht="42" customHeight="1">
      <c r="A49" s="72">
        <v>2.18</v>
      </c>
      <c r="B49" s="70" t="s">
        <v>74</v>
      </c>
      <c r="C49" s="73" t="s">
        <v>183</v>
      </c>
      <c r="D49" s="71">
        <v>1</v>
      </c>
      <c r="E49" s="71" t="s">
        <v>94</v>
      </c>
      <c r="F49" s="28">
        <v>56</v>
      </c>
      <c r="G49" s="29"/>
      <c r="H49" s="30"/>
      <c r="I49" s="31" t="s">
        <v>21</v>
      </c>
      <c r="J49" s="32">
        <f t="shared" si="0"/>
        <v>1</v>
      </c>
      <c r="K49" s="33" t="s">
        <v>30</v>
      </c>
      <c r="L49" s="33" t="s">
        <v>5</v>
      </c>
      <c r="M49" s="63"/>
      <c r="N49" s="63"/>
      <c r="O49" s="34">
        <f t="shared" si="1"/>
        <v>0</v>
      </c>
      <c r="P49" s="75"/>
      <c r="Q49" s="65"/>
      <c r="R49" s="65"/>
      <c r="S49" s="69"/>
      <c r="T49" s="68"/>
      <c r="U49" s="34"/>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50"/>
      <c r="AZ49" s="36"/>
      <c r="BA49" s="62">
        <f t="shared" si="2"/>
        <v>0</v>
      </c>
      <c r="BB49" s="62">
        <f t="shared" si="3"/>
        <v>0</v>
      </c>
      <c r="BC49" s="37" t="str">
        <f t="shared" si="4"/>
        <v>INR Zero Only</v>
      </c>
      <c r="IE49" s="39">
        <v>2</v>
      </c>
      <c r="IF49" s="39" t="s">
        <v>18</v>
      </c>
      <c r="IG49" s="39" t="s">
        <v>24</v>
      </c>
      <c r="IH49" s="39">
        <v>10</v>
      </c>
      <c r="II49" s="39" t="s">
        <v>20</v>
      </c>
    </row>
    <row r="50" spans="1:243" s="38" customFormat="1" ht="61.5" customHeight="1">
      <c r="A50" s="72">
        <v>2.19</v>
      </c>
      <c r="B50" s="70" t="s">
        <v>75</v>
      </c>
      <c r="C50" s="73" t="s">
        <v>184</v>
      </c>
      <c r="D50" s="71">
        <v>1</v>
      </c>
      <c r="E50" s="71" t="s">
        <v>94</v>
      </c>
      <c r="F50" s="28">
        <v>56</v>
      </c>
      <c r="G50" s="29"/>
      <c r="H50" s="30"/>
      <c r="I50" s="31" t="s">
        <v>21</v>
      </c>
      <c r="J50" s="32">
        <f t="shared" si="0"/>
        <v>1</v>
      </c>
      <c r="K50" s="33" t="s">
        <v>30</v>
      </c>
      <c r="L50" s="33" t="s">
        <v>5</v>
      </c>
      <c r="M50" s="63"/>
      <c r="N50" s="63"/>
      <c r="O50" s="34">
        <f t="shared" si="1"/>
        <v>0</v>
      </c>
      <c r="P50" s="75"/>
      <c r="Q50" s="65"/>
      <c r="R50" s="65"/>
      <c r="S50" s="69"/>
      <c r="T50" s="68"/>
      <c r="U50" s="34"/>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50"/>
      <c r="AZ50" s="36"/>
      <c r="BA50" s="62">
        <f t="shared" si="2"/>
        <v>0</v>
      </c>
      <c r="BB50" s="62">
        <f t="shared" si="3"/>
        <v>0</v>
      </c>
      <c r="BC50" s="37" t="str">
        <f t="shared" si="4"/>
        <v>INR Zero Only</v>
      </c>
      <c r="IE50" s="39">
        <v>2</v>
      </c>
      <c r="IF50" s="39" t="s">
        <v>18</v>
      </c>
      <c r="IG50" s="39" t="s">
        <v>24</v>
      </c>
      <c r="IH50" s="39">
        <v>10</v>
      </c>
      <c r="II50" s="39" t="s">
        <v>20</v>
      </c>
    </row>
    <row r="51" spans="1:243" s="38" customFormat="1" ht="34.5" customHeight="1">
      <c r="A51" s="77">
        <v>2.2</v>
      </c>
      <c r="B51" s="70" t="s">
        <v>76</v>
      </c>
      <c r="C51" s="73" t="s">
        <v>185</v>
      </c>
      <c r="D51" s="71">
        <v>1</v>
      </c>
      <c r="E51" s="71" t="s">
        <v>94</v>
      </c>
      <c r="F51" s="28">
        <v>56</v>
      </c>
      <c r="G51" s="29"/>
      <c r="H51" s="30"/>
      <c r="I51" s="31" t="s">
        <v>21</v>
      </c>
      <c r="J51" s="32">
        <f t="shared" si="0"/>
        <v>1</v>
      </c>
      <c r="K51" s="33" t="s">
        <v>30</v>
      </c>
      <c r="L51" s="33" t="s">
        <v>5</v>
      </c>
      <c r="M51" s="63"/>
      <c r="N51" s="63"/>
      <c r="O51" s="34">
        <f t="shared" si="1"/>
        <v>0</v>
      </c>
      <c r="P51" s="75"/>
      <c r="Q51" s="65"/>
      <c r="R51" s="65"/>
      <c r="S51" s="69"/>
      <c r="T51" s="68"/>
      <c r="U51" s="34"/>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50"/>
      <c r="AZ51" s="36"/>
      <c r="BA51" s="62">
        <f t="shared" si="2"/>
        <v>0</v>
      </c>
      <c r="BB51" s="62">
        <f t="shared" si="3"/>
        <v>0</v>
      </c>
      <c r="BC51" s="37" t="str">
        <f t="shared" si="4"/>
        <v>INR Zero Only</v>
      </c>
      <c r="IE51" s="39">
        <v>2</v>
      </c>
      <c r="IF51" s="39" t="s">
        <v>18</v>
      </c>
      <c r="IG51" s="39" t="s">
        <v>24</v>
      </c>
      <c r="IH51" s="39">
        <v>10</v>
      </c>
      <c r="II51" s="39" t="s">
        <v>20</v>
      </c>
    </row>
    <row r="52" spans="1:243" s="38" customFormat="1" ht="39" customHeight="1">
      <c r="A52" s="72">
        <v>2.21</v>
      </c>
      <c r="B52" s="70" t="s">
        <v>77</v>
      </c>
      <c r="C52" s="73" t="s">
        <v>186</v>
      </c>
      <c r="D52" s="71">
        <v>1</v>
      </c>
      <c r="E52" s="71" t="s">
        <v>94</v>
      </c>
      <c r="F52" s="28">
        <v>56</v>
      </c>
      <c r="G52" s="29"/>
      <c r="H52" s="30"/>
      <c r="I52" s="31" t="s">
        <v>21</v>
      </c>
      <c r="J52" s="32">
        <f t="shared" si="0"/>
        <v>1</v>
      </c>
      <c r="K52" s="33" t="s">
        <v>30</v>
      </c>
      <c r="L52" s="33" t="s">
        <v>5</v>
      </c>
      <c r="M52" s="63"/>
      <c r="N52" s="63"/>
      <c r="O52" s="34">
        <f t="shared" si="1"/>
        <v>0</v>
      </c>
      <c r="P52" s="75"/>
      <c r="Q52" s="65"/>
      <c r="R52" s="65"/>
      <c r="S52" s="69"/>
      <c r="T52" s="68"/>
      <c r="U52" s="34"/>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50"/>
      <c r="AZ52" s="36"/>
      <c r="BA52" s="62">
        <f t="shared" si="2"/>
        <v>0</v>
      </c>
      <c r="BB52" s="62">
        <f t="shared" si="3"/>
        <v>0</v>
      </c>
      <c r="BC52" s="37" t="str">
        <f t="shared" si="4"/>
        <v>INR Zero Only</v>
      </c>
      <c r="IE52" s="39">
        <v>2</v>
      </c>
      <c r="IF52" s="39" t="s">
        <v>18</v>
      </c>
      <c r="IG52" s="39" t="s">
        <v>24</v>
      </c>
      <c r="IH52" s="39">
        <v>10</v>
      </c>
      <c r="II52" s="39" t="s">
        <v>20</v>
      </c>
    </row>
    <row r="53" spans="1:243" s="38" customFormat="1" ht="34.5" customHeight="1">
      <c r="A53" s="72">
        <v>2.22</v>
      </c>
      <c r="B53" s="70" t="s">
        <v>78</v>
      </c>
      <c r="C53" s="73" t="s">
        <v>187</v>
      </c>
      <c r="D53" s="71">
        <v>1</v>
      </c>
      <c r="E53" s="71" t="s">
        <v>94</v>
      </c>
      <c r="F53" s="28">
        <v>56</v>
      </c>
      <c r="G53" s="29"/>
      <c r="H53" s="30"/>
      <c r="I53" s="31" t="s">
        <v>21</v>
      </c>
      <c r="J53" s="32">
        <f t="shared" si="0"/>
        <v>1</v>
      </c>
      <c r="K53" s="33" t="s">
        <v>30</v>
      </c>
      <c r="L53" s="33" t="s">
        <v>5</v>
      </c>
      <c r="M53" s="63"/>
      <c r="N53" s="63"/>
      <c r="O53" s="34">
        <f t="shared" si="1"/>
        <v>0</v>
      </c>
      <c r="P53" s="75"/>
      <c r="Q53" s="65"/>
      <c r="R53" s="65"/>
      <c r="S53" s="69"/>
      <c r="T53" s="68"/>
      <c r="U53" s="34"/>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50"/>
      <c r="AZ53" s="36"/>
      <c r="BA53" s="62">
        <f t="shared" si="2"/>
        <v>0</v>
      </c>
      <c r="BB53" s="62">
        <f t="shared" si="3"/>
        <v>0</v>
      </c>
      <c r="BC53" s="37" t="str">
        <f t="shared" si="4"/>
        <v>INR Zero Only</v>
      </c>
      <c r="IE53" s="39">
        <v>2</v>
      </c>
      <c r="IF53" s="39" t="s">
        <v>18</v>
      </c>
      <c r="IG53" s="39" t="s">
        <v>24</v>
      </c>
      <c r="IH53" s="39">
        <v>10</v>
      </c>
      <c r="II53" s="39" t="s">
        <v>20</v>
      </c>
    </row>
    <row r="54" spans="1:243" s="38" customFormat="1" ht="47.25" customHeight="1">
      <c r="A54" s="72">
        <v>2.23</v>
      </c>
      <c r="B54" s="70" t="s">
        <v>79</v>
      </c>
      <c r="C54" s="73" t="s">
        <v>188</v>
      </c>
      <c r="D54" s="71">
        <v>1</v>
      </c>
      <c r="E54" s="71" t="s">
        <v>94</v>
      </c>
      <c r="F54" s="28">
        <v>56</v>
      </c>
      <c r="G54" s="29"/>
      <c r="H54" s="30"/>
      <c r="I54" s="31" t="s">
        <v>21</v>
      </c>
      <c r="J54" s="32">
        <f t="shared" si="0"/>
        <v>1</v>
      </c>
      <c r="K54" s="33" t="s">
        <v>30</v>
      </c>
      <c r="L54" s="33" t="s">
        <v>5</v>
      </c>
      <c r="M54" s="63"/>
      <c r="N54" s="63"/>
      <c r="O54" s="34">
        <f t="shared" si="1"/>
        <v>0</v>
      </c>
      <c r="P54" s="75"/>
      <c r="Q54" s="65"/>
      <c r="R54" s="65"/>
      <c r="S54" s="69"/>
      <c r="T54" s="68"/>
      <c r="U54" s="34"/>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50"/>
      <c r="AZ54" s="36"/>
      <c r="BA54" s="62">
        <f t="shared" si="2"/>
        <v>0</v>
      </c>
      <c r="BB54" s="62">
        <f t="shared" si="3"/>
        <v>0</v>
      </c>
      <c r="BC54" s="37" t="str">
        <f t="shared" si="4"/>
        <v>INR Zero Only</v>
      </c>
      <c r="IE54" s="39">
        <v>2</v>
      </c>
      <c r="IF54" s="39" t="s">
        <v>18</v>
      </c>
      <c r="IG54" s="39" t="s">
        <v>24</v>
      </c>
      <c r="IH54" s="39">
        <v>10</v>
      </c>
      <c r="II54" s="39" t="s">
        <v>20</v>
      </c>
    </row>
    <row r="55" spans="1:243" s="38" customFormat="1" ht="42" customHeight="1">
      <c r="A55" s="72">
        <v>2.24</v>
      </c>
      <c r="B55" s="70" t="s">
        <v>80</v>
      </c>
      <c r="C55" s="73" t="s">
        <v>189</v>
      </c>
      <c r="D55" s="71">
        <v>1</v>
      </c>
      <c r="E55" s="71" t="s">
        <v>94</v>
      </c>
      <c r="F55" s="28">
        <v>56</v>
      </c>
      <c r="G55" s="29"/>
      <c r="H55" s="30"/>
      <c r="I55" s="31" t="s">
        <v>21</v>
      </c>
      <c r="J55" s="32">
        <f t="shared" si="0"/>
        <v>1</v>
      </c>
      <c r="K55" s="33" t="s">
        <v>30</v>
      </c>
      <c r="L55" s="33" t="s">
        <v>5</v>
      </c>
      <c r="M55" s="63"/>
      <c r="N55" s="63"/>
      <c r="O55" s="34">
        <f t="shared" si="1"/>
        <v>0</v>
      </c>
      <c r="P55" s="75"/>
      <c r="Q55" s="65"/>
      <c r="R55" s="65"/>
      <c r="S55" s="69"/>
      <c r="T55" s="68"/>
      <c r="U55" s="34"/>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50"/>
      <c r="AZ55" s="36"/>
      <c r="BA55" s="62">
        <f t="shared" si="2"/>
        <v>0</v>
      </c>
      <c r="BB55" s="62">
        <f t="shared" si="3"/>
        <v>0</v>
      </c>
      <c r="BC55" s="37" t="str">
        <f t="shared" si="4"/>
        <v>INR Zero Only</v>
      </c>
      <c r="IE55" s="39">
        <v>2</v>
      </c>
      <c r="IF55" s="39" t="s">
        <v>18</v>
      </c>
      <c r="IG55" s="39" t="s">
        <v>24</v>
      </c>
      <c r="IH55" s="39">
        <v>10</v>
      </c>
      <c r="II55" s="39" t="s">
        <v>20</v>
      </c>
    </row>
    <row r="56" spans="1:243" s="38" customFormat="1" ht="41.25" customHeight="1">
      <c r="A56" s="72">
        <v>2.25000000000001</v>
      </c>
      <c r="B56" s="70" t="s">
        <v>81</v>
      </c>
      <c r="C56" s="73" t="s">
        <v>190</v>
      </c>
      <c r="D56" s="71">
        <v>1</v>
      </c>
      <c r="E56" s="71" t="s">
        <v>94</v>
      </c>
      <c r="F56" s="28">
        <v>56</v>
      </c>
      <c r="G56" s="29"/>
      <c r="H56" s="30"/>
      <c r="I56" s="31" t="s">
        <v>21</v>
      </c>
      <c r="J56" s="32">
        <f t="shared" si="0"/>
        <v>1</v>
      </c>
      <c r="K56" s="33" t="s">
        <v>30</v>
      </c>
      <c r="L56" s="33" t="s">
        <v>5</v>
      </c>
      <c r="M56" s="63"/>
      <c r="N56" s="63"/>
      <c r="O56" s="34">
        <f t="shared" si="1"/>
        <v>0</v>
      </c>
      <c r="P56" s="75"/>
      <c r="Q56" s="65"/>
      <c r="R56" s="65"/>
      <c r="S56" s="69"/>
      <c r="T56" s="68"/>
      <c r="U56" s="34"/>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50"/>
      <c r="AZ56" s="36"/>
      <c r="BA56" s="62">
        <f t="shared" si="2"/>
        <v>0</v>
      </c>
      <c r="BB56" s="62">
        <f t="shared" si="3"/>
        <v>0</v>
      </c>
      <c r="BC56" s="37" t="str">
        <f t="shared" si="4"/>
        <v>INR Zero Only</v>
      </c>
      <c r="IE56" s="39">
        <v>2</v>
      </c>
      <c r="IF56" s="39" t="s">
        <v>18</v>
      </c>
      <c r="IG56" s="39" t="s">
        <v>24</v>
      </c>
      <c r="IH56" s="39">
        <v>10</v>
      </c>
      <c r="II56" s="39" t="s">
        <v>20</v>
      </c>
    </row>
    <row r="57" spans="1:243" s="38" customFormat="1" ht="43.5" customHeight="1">
      <c r="A57" s="72">
        <v>2.26000000000001</v>
      </c>
      <c r="B57" s="70" t="s">
        <v>82</v>
      </c>
      <c r="C57" s="73" t="s">
        <v>191</v>
      </c>
      <c r="D57" s="71">
        <v>1</v>
      </c>
      <c r="E57" s="71" t="s">
        <v>94</v>
      </c>
      <c r="F57" s="28">
        <v>56</v>
      </c>
      <c r="G57" s="29"/>
      <c r="H57" s="30"/>
      <c r="I57" s="31" t="s">
        <v>21</v>
      </c>
      <c r="J57" s="32">
        <f t="shared" si="0"/>
        <v>1</v>
      </c>
      <c r="K57" s="33" t="s">
        <v>30</v>
      </c>
      <c r="L57" s="33" t="s">
        <v>5</v>
      </c>
      <c r="M57" s="63"/>
      <c r="N57" s="63"/>
      <c r="O57" s="34">
        <f t="shared" si="1"/>
        <v>0</v>
      </c>
      <c r="P57" s="75"/>
      <c r="Q57" s="65"/>
      <c r="R57" s="65"/>
      <c r="S57" s="69"/>
      <c r="T57" s="68"/>
      <c r="U57" s="34"/>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50"/>
      <c r="AZ57" s="36"/>
      <c r="BA57" s="62">
        <f t="shared" si="2"/>
        <v>0</v>
      </c>
      <c r="BB57" s="62">
        <f t="shared" si="3"/>
        <v>0</v>
      </c>
      <c r="BC57" s="37" t="str">
        <f t="shared" si="4"/>
        <v>INR Zero Only</v>
      </c>
      <c r="IE57" s="39">
        <v>2</v>
      </c>
      <c r="IF57" s="39" t="s">
        <v>18</v>
      </c>
      <c r="IG57" s="39" t="s">
        <v>24</v>
      </c>
      <c r="IH57" s="39">
        <v>10</v>
      </c>
      <c r="II57" s="39" t="s">
        <v>20</v>
      </c>
    </row>
    <row r="58" spans="1:243" s="38" customFormat="1" ht="43.5" customHeight="1">
      <c r="A58" s="72">
        <v>2.27000000000001</v>
      </c>
      <c r="B58" s="70" t="s">
        <v>83</v>
      </c>
      <c r="C58" s="73" t="s">
        <v>192</v>
      </c>
      <c r="D58" s="71">
        <v>1</v>
      </c>
      <c r="E58" s="71" t="s">
        <v>94</v>
      </c>
      <c r="F58" s="28">
        <v>56</v>
      </c>
      <c r="G58" s="29"/>
      <c r="H58" s="30"/>
      <c r="I58" s="31" t="s">
        <v>21</v>
      </c>
      <c r="J58" s="32">
        <f t="shared" si="0"/>
        <v>1</v>
      </c>
      <c r="K58" s="33" t="s">
        <v>30</v>
      </c>
      <c r="L58" s="33" t="s">
        <v>5</v>
      </c>
      <c r="M58" s="63"/>
      <c r="N58" s="63"/>
      <c r="O58" s="34">
        <f t="shared" si="1"/>
        <v>0</v>
      </c>
      <c r="P58" s="75"/>
      <c r="Q58" s="65"/>
      <c r="R58" s="65"/>
      <c r="S58" s="69"/>
      <c r="T58" s="68"/>
      <c r="U58" s="34"/>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50"/>
      <c r="AZ58" s="36"/>
      <c r="BA58" s="62">
        <f t="shared" si="2"/>
        <v>0</v>
      </c>
      <c r="BB58" s="62">
        <f t="shared" si="3"/>
        <v>0</v>
      </c>
      <c r="BC58" s="37" t="str">
        <f t="shared" si="4"/>
        <v>INR Zero Only</v>
      </c>
      <c r="IE58" s="39">
        <v>2</v>
      </c>
      <c r="IF58" s="39" t="s">
        <v>18</v>
      </c>
      <c r="IG58" s="39" t="s">
        <v>24</v>
      </c>
      <c r="IH58" s="39">
        <v>10</v>
      </c>
      <c r="II58" s="39" t="s">
        <v>20</v>
      </c>
    </row>
    <row r="59" spans="1:243" s="38" customFormat="1" ht="39" customHeight="1">
      <c r="A59" s="72">
        <v>2.28000000000001</v>
      </c>
      <c r="B59" s="70" t="s">
        <v>84</v>
      </c>
      <c r="C59" s="73" t="s">
        <v>193</v>
      </c>
      <c r="D59" s="71">
        <v>1</v>
      </c>
      <c r="E59" s="71" t="s">
        <v>94</v>
      </c>
      <c r="F59" s="28">
        <v>56</v>
      </c>
      <c r="G59" s="29"/>
      <c r="H59" s="30"/>
      <c r="I59" s="31" t="s">
        <v>21</v>
      </c>
      <c r="J59" s="32">
        <f t="shared" si="0"/>
        <v>1</v>
      </c>
      <c r="K59" s="33" t="s">
        <v>30</v>
      </c>
      <c r="L59" s="33" t="s">
        <v>5</v>
      </c>
      <c r="M59" s="63"/>
      <c r="N59" s="63"/>
      <c r="O59" s="34">
        <f t="shared" si="1"/>
        <v>0</v>
      </c>
      <c r="P59" s="75"/>
      <c r="Q59" s="65"/>
      <c r="R59" s="65"/>
      <c r="S59" s="69"/>
      <c r="T59" s="68"/>
      <c r="U59" s="34"/>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50"/>
      <c r="AZ59" s="36"/>
      <c r="BA59" s="62">
        <f t="shared" si="2"/>
        <v>0</v>
      </c>
      <c r="BB59" s="62">
        <f t="shared" si="3"/>
        <v>0</v>
      </c>
      <c r="BC59" s="37" t="str">
        <f t="shared" si="4"/>
        <v>INR Zero Only</v>
      </c>
      <c r="IE59" s="39">
        <v>2</v>
      </c>
      <c r="IF59" s="39" t="s">
        <v>18</v>
      </c>
      <c r="IG59" s="39" t="s">
        <v>24</v>
      </c>
      <c r="IH59" s="39">
        <v>10</v>
      </c>
      <c r="II59" s="39" t="s">
        <v>20</v>
      </c>
    </row>
    <row r="60" spans="1:243" s="38" customFormat="1" ht="41.25" customHeight="1">
      <c r="A60" s="72">
        <v>2.29000000000001</v>
      </c>
      <c r="B60" s="70" t="s">
        <v>85</v>
      </c>
      <c r="C60" s="73" t="s">
        <v>194</v>
      </c>
      <c r="D60" s="71">
        <v>1</v>
      </c>
      <c r="E60" s="71" t="s">
        <v>94</v>
      </c>
      <c r="F60" s="28">
        <v>56</v>
      </c>
      <c r="G60" s="29"/>
      <c r="H60" s="30"/>
      <c r="I60" s="31" t="s">
        <v>21</v>
      </c>
      <c r="J60" s="32">
        <f t="shared" si="0"/>
        <v>1</v>
      </c>
      <c r="K60" s="33" t="s">
        <v>30</v>
      </c>
      <c r="L60" s="33" t="s">
        <v>5</v>
      </c>
      <c r="M60" s="63"/>
      <c r="N60" s="63"/>
      <c r="O60" s="34">
        <f t="shared" si="1"/>
        <v>0</v>
      </c>
      <c r="P60" s="75"/>
      <c r="Q60" s="65"/>
      <c r="R60" s="65"/>
      <c r="S60" s="69"/>
      <c r="T60" s="68"/>
      <c r="U60" s="34"/>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50"/>
      <c r="AZ60" s="36"/>
      <c r="BA60" s="62">
        <f t="shared" si="2"/>
        <v>0</v>
      </c>
      <c r="BB60" s="62">
        <f t="shared" si="3"/>
        <v>0</v>
      </c>
      <c r="BC60" s="37" t="str">
        <f t="shared" si="4"/>
        <v>INR Zero Only</v>
      </c>
      <c r="IE60" s="39">
        <v>2</v>
      </c>
      <c r="IF60" s="39" t="s">
        <v>18</v>
      </c>
      <c r="IG60" s="39" t="s">
        <v>24</v>
      </c>
      <c r="IH60" s="39">
        <v>10</v>
      </c>
      <c r="II60" s="39" t="s">
        <v>20</v>
      </c>
    </row>
    <row r="61" spans="1:243" s="38" customFormat="1" ht="39" customHeight="1">
      <c r="A61" s="77">
        <v>2.3</v>
      </c>
      <c r="B61" s="70" t="s">
        <v>86</v>
      </c>
      <c r="C61" s="73" t="s">
        <v>195</v>
      </c>
      <c r="D61" s="71">
        <v>1</v>
      </c>
      <c r="E61" s="71" t="s">
        <v>94</v>
      </c>
      <c r="F61" s="28">
        <v>56</v>
      </c>
      <c r="G61" s="29"/>
      <c r="H61" s="30"/>
      <c r="I61" s="31" t="s">
        <v>21</v>
      </c>
      <c r="J61" s="32">
        <f t="shared" si="0"/>
        <v>1</v>
      </c>
      <c r="K61" s="33" t="s">
        <v>30</v>
      </c>
      <c r="L61" s="33" t="s">
        <v>5</v>
      </c>
      <c r="M61" s="63"/>
      <c r="N61" s="63"/>
      <c r="O61" s="34">
        <f t="shared" si="1"/>
        <v>0</v>
      </c>
      <c r="P61" s="75"/>
      <c r="Q61" s="65"/>
      <c r="R61" s="65"/>
      <c r="S61" s="69"/>
      <c r="T61" s="68"/>
      <c r="U61" s="34"/>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50"/>
      <c r="AZ61" s="36"/>
      <c r="BA61" s="62">
        <f t="shared" si="2"/>
        <v>0</v>
      </c>
      <c r="BB61" s="62">
        <f t="shared" si="3"/>
        <v>0</v>
      </c>
      <c r="BC61" s="37" t="str">
        <f t="shared" si="4"/>
        <v>INR Zero Only</v>
      </c>
      <c r="IE61" s="39">
        <v>2</v>
      </c>
      <c r="IF61" s="39" t="s">
        <v>18</v>
      </c>
      <c r="IG61" s="39" t="s">
        <v>24</v>
      </c>
      <c r="IH61" s="39">
        <v>10</v>
      </c>
      <c r="II61" s="39" t="s">
        <v>20</v>
      </c>
    </row>
    <row r="62" spans="1:243" s="38" customFormat="1" ht="38.25" customHeight="1">
      <c r="A62" s="72">
        <v>2.31000000000001</v>
      </c>
      <c r="B62" s="70" t="s">
        <v>87</v>
      </c>
      <c r="C62" s="73" t="s">
        <v>196</v>
      </c>
      <c r="D62" s="71">
        <v>1</v>
      </c>
      <c r="E62" s="71" t="s">
        <v>94</v>
      </c>
      <c r="F62" s="28">
        <v>56</v>
      </c>
      <c r="G62" s="29"/>
      <c r="H62" s="30"/>
      <c r="I62" s="31" t="s">
        <v>21</v>
      </c>
      <c r="J62" s="32">
        <f t="shared" si="0"/>
        <v>1</v>
      </c>
      <c r="K62" s="33" t="s">
        <v>30</v>
      </c>
      <c r="L62" s="33" t="s">
        <v>5</v>
      </c>
      <c r="M62" s="63"/>
      <c r="N62" s="63"/>
      <c r="O62" s="34">
        <f t="shared" si="1"/>
        <v>0</v>
      </c>
      <c r="P62" s="75"/>
      <c r="Q62" s="65"/>
      <c r="R62" s="65"/>
      <c r="S62" s="69"/>
      <c r="T62" s="68"/>
      <c r="U62" s="34"/>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50"/>
      <c r="AZ62" s="36"/>
      <c r="BA62" s="62">
        <f t="shared" si="2"/>
        <v>0</v>
      </c>
      <c r="BB62" s="62">
        <f t="shared" si="3"/>
        <v>0</v>
      </c>
      <c r="BC62" s="37" t="str">
        <f t="shared" si="4"/>
        <v>INR Zero Only</v>
      </c>
      <c r="IE62" s="39">
        <v>2</v>
      </c>
      <c r="IF62" s="39" t="s">
        <v>18</v>
      </c>
      <c r="IG62" s="39" t="s">
        <v>24</v>
      </c>
      <c r="IH62" s="39">
        <v>10</v>
      </c>
      <c r="II62" s="39" t="s">
        <v>20</v>
      </c>
    </row>
    <row r="63" spans="1:243" s="38" customFormat="1" ht="36.75" customHeight="1">
      <c r="A63" s="72">
        <v>2.32000000000001</v>
      </c>
      <c r="B63" s="70" t="s">
        <v>88</v>
      </c>
      <c r="C63" s="73" t="s">
        <v>197</v>
      </c>
      <c r="D63" s="71">
        <v>1</v>
      </c>
      <c r="E63" s="71" t="s">
        <v>94</v>
      </c>
      <c r="F63" s="28">
        <v>56</v>
      </c>
      <c r="G63" s="29"/>
      <c r="H63" s="30"/>
      <c r="I63" s="31" t="s">
        <v>21</v>
      </c>
      <c r="J63" s="32">
        <f t="shared" si="0"/>
        <v>1</v>
      </c>
      <c r="K63" s="33" t="s">
        <v>30</v>
      </c>
      <c r="L63" s="33" t="s">
        <v>5</v>
      </c>
      <c r="M63" s="63"/>
      <c r="N63" s="63"/>
      <c r="O63" s="34">
        <f t="shared" si="1"/>
        <v>0</v>
      </c>
      <c r="P63" s="75"/>
      <c r="Q63" s="65"/>
      <c r="R63" s="65"/>
      <c r="S63" s="69"/>
      <c r="T63" s="68"/>
      <c r="U63" s="34"/>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50"/>
      <c r="AZ63" s="36"/>
      <c r="BA63" s="62">
        <f t="shared" si="2"/>
        <v>0</v>
      </c>
      <c r="BB63" s="62">
        <f t="shared" si="3"/>
        <v>0</v>
      </c>
      <c r="BC63" s="37" t="str">
        <f t="shared" si="4"/>
        <v>INR Zero Only</v>
      </c>
      <c r="IE63" s="39">
        <v>2</v>
      </c>
      <c r="IF63" s="39" t="s">
        <v>18</v>
      </c>
      <c r="IG63" s="39" t="s">
        <v>24</v>
      </c>
      <c r="IH63" s="39">
        <v>10</v>
      </c>
      <c r="II63" s="39" t="s">
        <v>20</v>
      </c>
    </row>
    <row r="64" spans="1:243" s="38" customFormat="1" ht="354" customHeight="1">
      <c r="A64" s="72">
        <v>2.33000000000001</v>
      </c>
      <c r="B64" s="76" t="s">
        <v>99</v>
      </c>
      <c r="C64" s="73" t="s">
        <v>155</v>
      </c>
      <c r="D64" s="71">
        <v>135</v>
      </c>
      <c r="E64" s="74" t="s">
        <v>89</v>
      </c>
      <c r="F64" s="28">
        <v>56</v>
      </c>
      <c r="G64" s="29"/>
      <c r="H64" s="30"/>
      <c r="I64" s="31" t="s">
        <v>21</v>
      </c>
      <c r="J64" s="32">
        <f>IF(I64="Less(-)",-1,1)</f>
        <v>1</v>
      </c>
      <c r="K64" s="33" t="s">
        <v>30</v>
      </c>
      <c r="L64" s="33" t="s">
        <v>5</v>
      </c>
      <c r="M64" s="63"/>
      <c r="N64" s="63"/>
      <c r="O64" s="34">
        <f>(D64*M64)*N64%</f>
        <v>0</v>
      </c>
      <c r="P64" s="75"/>
      <c r="Q64" s="65"/>
      <c r="R64" s="65"/>
      <c r="S64" s="69"/>
      <c r="T64" s="68"/>
      <c r="U64" s="34"/>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50"/>
      <c r="AZ64" s="36"/>
      <c r="BA64" s="62">
        <f>(M64+P64)*D64</f>
        <v>0</v>
      </c>
      <c r="BB64" s="62">
        <f>BA64+U64+O64</f>
        <v>0</v>
      </c>
      <c r="BC64" s="37" t="str">
        <f>SpellNumber123(L64,BB64)</f>
        <v>INR Zero Only</v>
      </c>
      <c r="IE64" s="39">
        <v>2</v>
      </c>
      <c r="IF64" s="39" t="s">
        <v>18</v>
      </c>
      <c r="IG64" s="39" t="s">
        <v>24</v>
      </c>
      <c r="IH64" s="39">
        <v>10</v>
      </c>
      <c r="II64" s="39" t="s">
        <v>20</v>
      </c>
    </row>
    <row r="65" spans="1:243" s="38" customFormat="1" ht="40.5" customHeight="1">
      <c r="A65" s="40" t="s">
        <v>26</v>
      </c>
      <c r="B65" s="41"/>
      <c r="C65" s="42"/>
      <c r="D65" s="43"/>
      <c r="E65" s="43"/>
      <c r="F65" s="43"/>
      <c r="G65" s="43"/>
      <c r="H65" s="51"/>
      <c r="I65" s="51"/>
      <c r="J65" s="51"/>
      <c r="K65" s="51"/>
      <c r="L65" s="44"/>
      <c r="BA65" s="61">
        <f>SUM(BA13:BA63)</f>
        <v>0</v>
      </c>
      <c r="BB65" s="61">
        <f>SUM(BB13:BB63)</f>
        <v>0</v>
      </c>
      <c r="BC65" s="27" t="str">
        <f t="shared" si="4"/>
        <v> Zero Only</v>
      </c>
      <c r="IE65" s="39">
        <v>4</v>
      </c>
      <c r="IF65" s="39" t="s">
        <v>23</v>
      </c>
      <c r="IG65" s="39" t="s">
        <v>25</v>
      </c>
      <c r="IH65" s="39">
        <v>10</v>
      </c>
      <c r="II65" s="39" t="s">
        <v>20</v>
      </c>
    </row>
    <row r="66" spans="1:243" s="47" customFormat="1" ht="54.75" customHeight="1" hidden="1">
      <c r="A66" s="41" t="s">
        <v>32</v>
      </c>
      <c r="B66" s="45"/>
      <c r="C66" s="52"/>
      <c r="D66" s="53"/>
      <c r="E66" s="54" t="s">
        <v>27</v>
      </c>
      <c r="F66" s="55"/>
      <c r="G66" s="56"/>
      <c r="H66" s="46"/>
      <c r="I66" s="46"/>
      <c r="J66" s="46"/>
      <c r="K66" s="53"/>
      <c r="L66" s="57"/>
      <c r="M66" s="58" t="s">
        <v>28</v>
      </c>
      <c r="O66" s="38"/>
      <c r="P66" s="38"/>
      <c r="Q66" s="38"/>
      <c r="R66" s="38"/>
      <c r="S66" s="38"/>
      <c r="BA66" s="59">
        <f>IF(ISBLANK(F66),0,IF(E66="Excess (+)",ROUND(BA65+(BA65*F66),2),IF(E66="Less (-)",ROUND(BA65+(BA65*F66*(-1)),2),0)))</f>
        <v>0</v>
      </c>
      <c r="BB66" s="60">
        <f>ROUND(BA66,0)</f>
        <v>0</v>
      </c>
      <c r="BC66" s="48" t="str">
        <f>SpellNumber(L66,BB66)</f>
        <v> Zero Only</v>
      </c>
      <c r="IE66" s="49"/>
      <c r="IF66" s="49"/>
      <c r="IG66" s="49"/>
      <c r="IH66" s="49"/>
      <c r="II66" s="49"/>
    </row>
    <row r="67" spans="1:243" s="47" customFormat="1" ht="28.5" customHeight="1">
      <c r="A67" s="40" t="s">
        <v>31</v>
      </c>
      <c r="B67" s="40"/>
      <c r="C67" s="81" t="str">
        <f>SpellNumber123($E$2,BB65)</f>
        <v>INR Zero Only</v>
      </c>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3"/>
      <c r="IE67" s="49"/>
      <c r="IF67" s="49"/>
      <c r="IG67" s="49"/>
      <c r="IH67" s="49"/>
      <c r="II67" s="49"/>
    </row>
    <row r="68" spans="3:243" s="18" customFormat="1" ht="15">
      <c r="C68" s="25"/>
      <c r="D68" s="25"/>
      <c r="E68" s="25"/>
      <c r="F68" s="25"/>
      <c r="G68" s="25"/>
      <c r="H68" s="25"/>
      <c r="I68" s="25"/>
      <c r="J68" s="25"/>
      <c r="K68" s="25"/>
      <c r="L68" s="25"/>
      <c r="M68" s="25"/>
      <c r="O68" s="25"/>
      <c r="BA68" s="25"/>
      <c r="BC68" s="25"/>
      <c r="IE68" s="1"/>
      <c r="IF68" s="1"/>
      <c r="IG68" s="1"/>
      <c r="IH68" s="1"/>
      <c r="II68" s="1"/>
    </row>
  </sheetData>
  <sheetProtection password="F991" sheet="1" selectLockedCells="1"/>
  <mergeCells count="7">
    <mergeCell ref="C67:BC67"/>
    <mergeCell ref="A1:L1"/>
    <mergeCell ref="A4:BC4"/>
    <mergeCell ref="A5:BC5"/>
    <mergeCell ref="A6:BC6"/>
    <mergeCell ref="A7:BC7"/>
    <mergeCell ref="A9:BC9"/>
  </mergeCells>
  <dataValidations count="24">
    <dataValidation type="list" allowBlank="1" showInputMessage="1" showErrorMessage="1" sqref="L60 L61 L62 L63 L13 L14 L15 L16 L17 L18 L19 L20 L21 L22 L23 L24 L25 L26 L27 L28 L29 L30 L31 L32 L33 L34 L35 L36 L37 L38 L39 L40 L41 L42 L43 L44 L45 L46 L47 L48 L49 L50 L51 L52 L53 L54 L55 L56 L57 L58 L59 L64">
      <formula1>"INR"</formula1>
    </dataValidation>
    <dataValidation type="custom" operator="notEqual" showInputMessage="1" showErrorMessage="1" promptTitle="Units" prompt="Please enter Units in text.&#10;" errorTitle="Invalid Entry" error="Please enter some other word. (except H and T)" sqref="E13 E64">
      <formula1>IF(OR(TRIM(E13)="H",TRIM(E13)="T"),FALSE,TRUE)</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66">
      <formula1>IF(E66&lt;&gt;"Select",0,-1)</formula1>
      <formula2>IF(E66&lt;&gt;"Select",99.99,-1)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6">
      <formula1>0</formula1>
      <formula2>IF(E66&lt;&gt;"Select",99.9,0)</formula2>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B2">
      <formula1>"Item Rate, Percentage, Item Wise"</formula1>
    </dataValidation>
    <dataValidation type="list" showInputMessage="1" showErrorMessage="1" promptTitle="Less or Excess" prompt="Please select either LESS  ( - )  or  EXCESS  ( + )" errorTitle="Please enter valid values only" error="Please select either LESS ( - ) or  EXCESS  ( + )" sqref="E66">
      <formula1>IF(ISBLANK(F66),$A$3:$C$3,$B$3:$C$3)</formula1>
    </dataValidation>
    <dataValidation type="list" showInputMessage="1" showErrorMessage="1" promptTitle="Option C1 or D1" prompt="Please select the Option C1 or Option D1" errorTitle="Please enter valid values only" error="Please select the Option C1 or Option D1" sqref="D66">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6">
      <formula1>0</formula1>
      <formula2>99.9</formula2>
    </dataValidation>
    <dataValidation type="list" allowBlank="1" showInputMessage="1" showErrorMessage="1" sqref="K13:K64">
      <formula1>"Partial Conversion, Full Conversion"</formula1>
    </dataValidation>
    <dataValidation type="decimal" allowBlank="1" showInputMessage="1" showErrorMessage="1" promptTitle="Quantity" prompt="Please enter the Quantity for this item. " errorTitle="Invalid Entry" error="Only Numeric Values are allowed. " sqref="F13:F64 D13:D6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6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4">
      <formula1>0</formula1>
      <formula2>999999999999999</formula2>
    </dataValidation>
    <dataValidation allowBlank="1" showInputMessage="1" showErrorMessage="1" promptTitle="Itemcode/Make" prompt="Please enter text" sqref="C13:C64"/>
    <dataValidation type="decimal" allowBlank="1" showInputMessage="1" showErrorMessage="1" errorTitle="Invalid Entry" error="Only Numeric Values are allowed. " sqref="A13:A64">
      <formula1>0</formula1>
      <formula2>999999999999999</formula2>
    </dataValidation>
    <dataValidation type="list" showInputMessage="1" showErrorMessage="1" sqref="I13:I64">
      <formula1>"Excess(+), Less(-)"</formula1>
    </dataValidation>
    <dataValidation allowBlank="1" showInputMessage="1" showErrorMessage="1" promptTitle="Addition / Deduction" prompt="Please Choose the correct One" sqref="J13:J64"/>
    <dataValidation type="textLength" allowBlank="1" showInputMessage="1" showErrorMessage="1" promptTitle="HSN / SAC Code" prompt="&#10;Please Enter HSN/SAC Code. &#10;It should be minimum 2Chars and Maximum 10Chars" errorTitle="Invalid Entry" error="Please Enter HSN / SAC Code. &#10;It should be minimum 2 Chars and Maximum 10 Chars" sqref="AY13:AY64">
      <formula1>2</formula1>
      <formula2>10</formula2>
    </dataValidation>
    <dataValidation type="decimal" allowBlank="1" showErrorMessage="1" promptTitle="Rate Entry" prompt="Please enter the Other Taxes2 in Rupees for this item. " errorTitle="Invaid Entry" error="Only Numeric Values are allowed. " sqref="O13:O64">
      <formula1>0</formula1>
      <formula2>999999999999999</formula2>
    </dataValidation>
    <dataValidation type="decimal" allowBlank="1" showInputMessage="1" showErrorMessage="1" promptTitle="GST in Percentage" prompt="Please enter the GST in Percentage for this item. &#10;GST % values between 0.00 % and 28.00 % only" errorTitle="Invaid Entry" error="Only Numeric Values are allowed. &#10;GST % values between 0.00 % and 28.00 % only" sqref="N13:N64">
      <formula1>0</formula1>
      <formula2>28</formula2>
    </dataValidation>
    <dataValidation type="decimal" allowBlank="1" showInputMessage="1" showErrorMessage="1" promptTitle="Basic Rate Entry" prompt="Please enter Basic Rate  in Rupees for this item. " errorTitle="Invaid Entry" error="Only Numeric Values are allowed. " sqref="M13:M64">
      <formula1>0</formula1>
      <formula2>999999999999999</formula2>
    </dataValidation>
    <dataValidation allowBlank="1" showInputMessage="1" showErrorMessage="1" promptTitle="Units" prompt="Please enter Units in text" sqref="E14:E63"/>
  </dataValidations>
  <printOptions/>
  <pageMargins left="0.35" right="0.24" top="0.75" bottom="0.44" header="0.3" footer="0.3"/>
  <pageSetup horizontalDpi="600" verticalDpi="600" orientation="landscape" paperSize="9" scale="46" r:id="rId4"/>
  <colBreaks count="1" manualBreakCount="1">
    <brk id="55" max="65535" man="1"/>
  </colBreaks>
  <drawing r:id="rId3"/>
  <legacyDrawing r:id="rId2"/>
</worksheet>
</file>

<file path=xl/worksheets/sheet3.xml><?xml version="1.0" encoding="utf-8"?>
<worksheet xmlns="http://schemas.openxmlformats.org/spreadsheetml/2006/main" xmlns:r="http://schemas.openxmlformats.org/officeDocument/2006/relationships">
  <sheetPr codeName="Sheet23">
    <tabColor theme="4" tint="-0.4999699890613556"/>
  </sheetPr>
  <dimension ref="A1:II68"/>
  <sheetViews>
    <sheetView showGridLines="0" view="pageBreakPreview" zoomScale="70" zoomScaleNormal="70" zoomScaleSheetLayoutView="70" zoomScalePageLayoutView="0" workbookViewId="0" topLeftCell="A40">
      <selection activeCell="M42" sqref="M42"/>
    </sheetView>
  </sheetViews>
  <sheetFormatPr defaultColWidth="9.140625" defaultRowHeight="15"/>
  <cols>
    <col min="1" max="1" width="16.57421875" style="25" customWidth="1"/>
    <col min="2" max="2" width="61.7109375" style="25" customWidth="1"/>
    <col min="3" max="3" width="13.57421875" style="25" customWidth="1"/>
    <col min="4" max="4" width="12.421875" style="25" customWidth="1"/>
    <col min="5" max="5" width="13.421875" style="25" customWidth="1"/>
    <col min="6" max="6" width="15.140625" style="25" hidden="1" customWidth="1"/>
    <col min="7" max="7" width="14.140625" style="25" hidden="1" customWidth="1"/>
    <col min="8" max="8" width="13.8515625" style="25" hidden="1" customWidth="1"/>
    <col min="9" max="10" width="12.140625" style="25" hidden="1" customWidth="1"/>
    <col min="11" max="11" width="19.57421875" style="25" hidden="1" customWidth="1"/>
    <col min="12" max="12" width="14.28125" style="25" hidden="1" customWidth="1"/>
    <col min="13" max="13" width="14.57421875" style="25" customWidth="1"/>
    <col min="14" max="14" width="21.421875" style="26" customWidth="1"/>
    <col min="15" max="15" width="22.421875" style="25" customWidth="1"/>
    <col min="16" max="16" width="14.28125" style="25" customWidth="1"/>
    <col min="17" max="19" width="12.28125" style="25" hidden="1" customWidth="1"/>
    <col min="20" max="20" width="16.8515625" style="25" customWidth="1"/>
    <col min="21" max="21" width="15.421875" style="25" customWidth="1"/>
    <col min="22" max="22" width="13.7109375" style="25" hidden="1" customWidth="1"/>
    <col min="23" max="23" width="13.57421875" style="25" hidden="1" customWidth="1"/>
    <col min="24" max="24" width="11.28125" style="25" hidden="1" customWidth="1"/>
    <col min="25" max="25" width="12.57421875" style="25" hidden="1" customWidth="1"/>
    <col min="26" max="26" width="12.28125" style="25" hidden="1" customWidth="1"/>
    <col min="27" max="50" width="9.140625" style="25" hidden="1" customWidth="1"/>
    <col min="51" max="51" width="18.57421875" style="25" customWidth="1"/>
    <col min="52" max="52" width="9.57421875" style="25" hidden="1" customWidth="1"/>
    <col min="53" max="53" width="15.140625" style="25" customWidth="1"/>
    <col min="54" max="54" width="16.140625" style="25" customWidth="1"/>
    <col min="55" max="55" width="40.28125" style="25" customWidth="1"/>
    <col min="56" max="238" width="9.140625" style="25" customWidth="1"/>
    <col min="239" max="243" width="9.140625" style="1" customWidth="1"/>
    <col min="244" max="16384" width="9.140625" style="25" customWidth="1"/>
  </cols>
  <sheetData>
    <row r="1" spans="1:243" s="3" customFormat="1" ht="30" customHeight="1">
      <c r="A1" s="84" t="s">
        <v>35</v>
      </c>
      <c r="B1" s="84"/>
      <c r="C1" s="84"/>
      <c r="D1" s="84"/>
      <c r="E1" s="84"/>
      <c r="F1" s="84"/>
      <c r="G1" s="84"/>
      <c r="H1" s="84"/>
      <c r="I1" s="84"/>
      <c r="J1" s="84"/>
      <c r="K1" s="84"/>
      <c r="L1" s="84"/>
      <c r="O1" s="4"/>
      <c r="P1" s="4"/>
      <c r="Q1" s="5"/>
      <c r="IE1" s="5"/>
      <c r="IF1" s="5"/>
      <c r="IG1" s="5"/>
      <c r="IH1" s="5"/>
      <c r="II1" s="5"/>
    </row>
    <row r="2" spans="1:17" s="3" customFormat="1" ht="25.5" customHeight="1" hidden="1">
      <c r="A2" s="2" t="s">
        <v>2</v>
      </c>
      <c r="B2" s="2" t="s">
        <v>29</v>
      </c>
      <c r="C2" s="2" t="s">
        <v>3</v>
      </c>
      <c r="D2" s="2" t="s">
        <v>4</v>
      </c>
      <c r="E2" s="2" t="s">
        <v>5</v>
      </c>
      <c r="J2" s="6"/>
      <c r="K2" s="6"/>
      <c r="L2" s="6"/>
      <c r="O2" s="4"/>
      <c r="P2" s="4"/>
      <c r="Q2" s="5"/>
    </row>
    <row r="3" spans="1:243" s="3" customFormat="1" ht="30" customHeight="1" hidden="1">
      <c r="A3" s="3" t="s">
        <v>6</v>
      </c>
      <c r="IE3" s="5"/>
      <c r="IF3" s="5"/>
      <c r="IG3" s="5"/>
      <c r="IH3" s="5"/>
      <c r="II3" s="5"/>
    </row>
    <row r="4" spans="1:243" s="7" customFormat="1" ht="30" customHeight="1">
      <c r="A4" s="85" t="s">
        <v>270</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8"/>
      <c r="IF4" s="8"/>
      <c r="IG4" s="8"/>
      <c r="IH4" s="8"/>
      <c r="II4" s="8"/>
    </row>
    <row r="5" spans="1:243" s="7" customFormat="1" ht="30" customHeight="1">
      <c r="A5" s="85" t="s">
        <v>42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8"/>
      <c r="IF5" s="8"/>
      <c r="IG5" s="8"/>
      <c r="IH5" s="8"/>
      <c r="II5" s="8"/>
    </row>
    <row r="6" spans="1:243" s="7" customFormat="1" ht="30" customHeight="1">
      <c r="A6" s="85" t="s">
        <v>269</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8"/>
      <c r="IF6" s="8"/>
      <c r="IG6" s="8"/>
      <c r="IH6" s="8"/>
      <c r="II6" s="8"/>
    </row>
    <row r="7" spans="1:243" s="7"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8"/>
      <c r="IF7" s="8"/>
      <c r="IG7" s="8"/>
      <c r="IH7" s="8"/>
      <c r="II7" s="8"/>
    </row>
    <row r="8" spans="1:243" s="13" customFormat="1" ht="69.75" customHeight="1">
      <c r="A8" s="9" t="s">
        <v>33</v>
      </c>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2"/>
      <c r="IE8" s="14"/>
      <c r="IF8" s="14"/>
      <c r="IG8" s="14"/>
      <c r="IH8" s="14"/>
      <c r="II8" s="14"/>
    </row>
    <row r="9" spans="1:243" s="15" customFormat="1" ht="61.5" customHeight="1">
      <c r="A9" s="78"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c r="IE9" s="16"/>
      <c r="IF9" s="16"/>
      <c r="IG9" s="16"/>
      <c r="IH9" s="16"/>
      <c r="II9" s="16"/>
    </row>
    <row r="10" spans="1:243" s="18" customFormat="1" ht="18.75" customHeight="1">
      <c r="A10" s="17" t="s">
        <v>38</v>
      </c>
      <c r="B10" s="17" t="s">
        <v>39</v>
      </c>
      <c r="C10" s="17" t="s">
        <v>39</v>
      </c>
      <c r="D10" s="17" t="s">
        <v>38</v>
      </c>
      <c r="E10" s="17" t="s">
        <v>39</v>
      </c>
      <c r="F10" s="17" t="s">
        <v>8</v>
      </c>
      <c r="G10" s="17" t="s">
        <v>8</v>
      </c>
      <c r="H10" s="17" t="s">
        <v>9</v>
      </c>
      <c r="I10" s="17" t="s">
        <v>39</v>
      </c>
      <c r="J10" s="17" t="s">
        <v>38</v>
      </c>
      <c r="K10" s="17" t="s">
        <v>40</v>
      </c>
      <c r="L10" s="17" t="s">
        <v>39</v>
      </c>
      <c r="M10" s="17" t="s">
        <v>38</v>
      </c>
      <c r="N10" s="17" t="s">
        <v>8</v>
      </c>
      <c r="O10" s="17" t="s">
        <v>8</v>
      </c>
      <c r="P10" s="17" t="s">
        <v>8</v>
      </c>
      <c r="Q10" s="17" t="s">
        <v>8</v>
      </c>
      <c r="R10" s="17" t="s">
        <v>9</v>
      </c>
      <c r="S10" s="17" t="s">
        <v>9</v>
      </c>
      <c r="T10" s="17" t="s">
        <v>8</v>
      </c>
      <c r="U10" s="17" t="s">
        <v>8</v>
      </c>
      <c r="V10" s="17" t="s">
        <v>8</v>
      </c>
      <c r="W10" s="17" t="s">
        <v>8</v>
      </c>
      <c r="X10" s="17" t="s">
        <v>9</v>
      </c>
      <c r="Y10" s="17" t="s">
        <v>9</v>
      </c>
      <c r="Z10" s="17" t="s">
        <v>8</v>
      </c>
      <c r="AA10" s="17" t="s">
        <v>8</v>
      </c>
      <c r="AB10" s="17" t="s">
        <v>8</v>
      </c>
      <c r="AC10" s="17" t="s">
        <v>8</v>
      </c>
      <c r="AD10" s="17" t="s">
        <v>9</v>
      </c>
      <c r="AE10" s="17" t="s">
        <v>9</v>
      </c>
      <c r="AF10" s="17" t="s">
        <v>8</v>
      </c>
      <c r="AG10" s="17" t="s">
        <v>8</v>
      </c>
      <c r="AH10" s="17" t="s">
        <v>8</v>
      </c>
      <c r="AI10" s="17" t="s">
        <v>8</v>
      </c>
      <c r="AJ10" s="17" t="s">
        <v>9</v>
      </c>
      <c r="AK10" s="17" t="s">
        <v>9</v>
      </c>
      <c r="AL10" s="17" t="s">
        <v>8</v>
      </c>
      <c r="AM10" s="17" t="s">
        <v>8</v>
      </c>
      <c r="AN10" s="17" t="s">
        <v>8</v>
      </c>
      <c r="AO10" s="17" t="s">
        <v>8</v>
      </c>
      <c r="AP10" s="17" t="s">
        <v>9</v>
      </c>
      <c r="AQ10" s="17" t="s">
        <v>9</v>
      </c>
      <c r="AR10" s="17" t="s">
        <v>8</v>
      </c>
      <c r="AS10" s="17" t="s">
        <v>8</v>
      </c>
      <c r="AT10" s="17" t="s">
        <v>38</v>
      </c>
      <c r="AU10" s="17" t="s">
        <v>38</v>
      </c>
      <c r="AV10" s="17" t="s">
        <v>9</v>
      </c>
      <c r="AW10" s="17" t="s">
        <v>9</v>
      </c>
      <c r="AX10" s="17" t="s">
        <v>38</v>
      </c>
      <c r="AY10" s="17" t="s">
        <v>38</v>
      </c>
      <c r="AZ10" s="17" t="s">
        <v>10</v>
      </c>
      <c r="BA10" s="17" t="s">
        <v>38</v>
      </c>
      <c r="BB10" s="17" t="s">
        <v>38</v>
      </c>
      <c r="BC10" s="17" t="s">
        <v>39</v>
      </c>
      <c r="IE10" s="1"/>
      <c r="IF10" s="1"/>
      <c r="IG10" s="1"/>
      <c r="IH10" s="1"/>
      <c r="II10" s="1"/>
    </row>
    <row r="11" spans="1:243" s="18" customFormat="1" ht="190.5" customHeight="1">
      <c r="A11" s="17" t="s">
        <v>0</v>
      </c>
      <c r="B11" s="64" t="s">
        <v>11</v>
      </c>
      <c r="C11" s="19" t="s">
        <v>102</v>
      </c>
      <c r="D11" s="19" t="s">
        <v>12</v>
      </c>
      <c r="E11" s="19" t="s">
        <v>13</v>
      </c>
      <c r="F11" s="19" t="s">
        <v>41</v>
      </c>
      <c r="G11" s="19"/>
      <c r="H11" s="19"/>
      <c r="I11" s="19" t="s">
        <v>14</v>
      </c>
      <c r="J11" s="19" t="s">
        <v>15</v>
      </c>
      <c r="K11" s="19" t="s">
        <v>16</v>
      </c>
      <c r="L11" s="19" t="s">
        <v>17</v>
      </c>
      <c r="M11" s="20" t="s">
        <v>103</v>
      </c>
      <c r="N11" s="19" t="s">
        <v>263</v>
      </c>
      <c r="O11" s="19" t="s">
        <v>264</v>
      </c>
      <c r="P11" s="19" t="s">
        <v>265</v>
      </c>
      <c r="Q11" s="19"/>
      <c r="R11" s="19"/>
      <c r="S11" s="19"/>
      <c r="T11" s="19" t="s">
        <v>266</v>
      </c>
      <c r="U11" s="19" t="s">
        <v>267</v>
      </c>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t="s">
        <v>36</v>
      </c>
      <c r="AZ11" s="19"/>
      <c r="BA11" s="21" t="s">
        <v>261</v>
      </c>
      <c r="BB11" s="21" t="s">
        <v>262</v>
      </c>
      <c r="BC11" s="22" t="s">
        <v>34</v>
      </c>
      <c r="IE11" s="1"/>
      <c r="IF11" s="1"/>
      <c r="IG11" s="1"/>
      <c r="IH11" s="1"/>
      <c r="II11" s="1"/>
    </row>
    <row r="12" spans="1:243" s="18" customFormat="1" ht="42" customHeight="1">
      <c r="A12" s="23">
        <v>1</v>
      </c>
      <c r="B12" s="24">
        <v>2</v>
      </c>
      <c r="C12" s="24">
        <v>3</v>
      </c>
      <c r="D12" s="24">
        <v>4</v>
      </c>
      <c r="E12" s="24">
        <v>5</v>
      </c>
      <c r="F12" s="24">
        <v>6</v>
      </c>
      <c r="G12" s="24">
        <v>7</v>
      </c>
      <c r="H12" s="24">
        <v>8</v>
      </c>
      <c r="I12" s="24">
        <v>9</v>
      </c>
      <c r="J12" s="24">
        <v>10</v>
      </c>
      <c r="K12" s="24">
        <v>11</v>
      </c>
      <c r="L12" s="24">
        <v>12</v>
      </c>
      <c r="M12" s="24">
        <v>13</v>
      </c>
      <c r="N12" s="24">
        <v>14</v>
      </c>
      <c r="O12" s="24">
        <v>15</v>
      </c>
      <c r="P12" s="24">
        <v>16</v>
      </c>
      <c r="Q12" s="24">
        <v>17</v>
      </c>
      <c r="R12" s="24">
        <v>18</v>
      </c>
      <c r="S12" s="24">
        <v>19</v>
      </c>
      <c r="T12" s="24">
        <v>20</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53</v>
      </c>
      <c r="BB12" s="24">
        <v>54</v>
      </c>
      <c r="BC12" s="24">
        <v>55</v>
      </c>
      <c r="IE12" s="1"/>
      <c r="IF12" s="1"/>
      <c r="IG12" s="1"/>
      <c r="IH12" s="1"/>
      <c r="II12" s="1"/>
    </row>
    <row r="13" spans="1:243" s="38" customFormat="1" ht="63">
      <c r="A13" s="72">
        <v>1.01</v>
      </c>
      <c r="B13" s="70" t="s">
        <v>43</v>
      </c>
      <c r="C13" s="73" t="s">
        <v>198</v>
      </c>
      <c r="D13" s="74">
        <v>6000</v>
      </c>
      <c r="E13" s="74" t="s">
        <v>89</v>
      </c>
      <c r="F13" s="28">
        <v>55</v>
      </c>
      <c r="G13" s="29"/>
      <c r="H13" s="30"/>
      <c r="I13" s="31" t="s">
        <v>21</v>
      </c>
      <c r="J13" s="32">
        <f aca="true" t="shared" si="0" ref="J13:J63">IF(I13="Less(-)",-1,1)</f>
        <v>1</v>
      </c>
      <c r="K13" s="33" t="s">
        <v>30</v>
      </c>
      <c r="L13" s="33" t="s">
        <v>5</v>
      </c>
      <c r="M13" s="63"/>
      <c r="N13" s="75"/>
      <c r="O13" s="34"/>
      <c r="P13" s="75"/>
      <c r="Q13" s="29"/>
      <c r="R13" s="29"/>
      <c r="S13" s="35"/>
      <c r="T13" s="75"/>
      <c r="U13" s="34"/>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50"/>
      <c r="AZ13" s="36"/>
      <c r="BA13" s="62">
        <f aca="true" t="shared" si="1" ref="BA13:BA63">(M13+P13)*D13</f>
        <v>0</v>
      </c>
      <c r="BB13" s="62">
        <f aca="true" t="shared" si="2" ref="BB13:BB63">BA13+U13+O13</f>
        <v>0</v>
      </c>
      <c r="BC13" s="37" t="str">
        <f aca="true" t="shared" si="3" ref="BC13:BC65">SpellNumber123(L13,BB13)</f>
        <v>INR Zero Only</v>
      </c>
      <c r="IE13" s="39">
        <v>1.01</v>
      </c>
      <c r="IF13" s="39" t="s">
        <v>22</v>
      </c>
      <c r="IG13" s="39" t="s">
        <v>19</v>
      </c>
      <c r="IH13" s="39">
        <v>123.223</v>
      </c>
      <c r="II13" s="39" t="s">
        <v>20</v>
      </c>
    </row>
    <row r="14" spans="1:243" s="38" customFormat="1" ht="47.25">
      <c r="A14" s="72">
        <v>1.02</v>
      </c>
      <c r="B14" s="70" t="s">
        <v>44</v>
      </c>
      <c r="C14" s="73" t="s">
        <v>199</v>
      </c>
      <c r="D14" s="74">
        <v>100</v>
      </c>
      <c r="E14" s="74" t="s">
        <v>89</v>
      </c>
      <c r="F14" s="28">
        <v>56</v>
      </c>
      <c r="G14" s="29"/>
      <c r="H14" s="30"/>
      <c r="I14" s="31" t="s">
        <v>21</v>
      </c>
      <c r="J14" s="32">
        <f t="shared" si="0"/>
        <v>1</v>
      </c>
      <c r="K14" s="33" t="s">
        <v>30</v>
      </c>
      <c r="L14" s="33" t="s">
        <v>5</v>
      </c>
      <c r="M14" s="63"/>
      <c r="N14" s="75"/>
      <c r="O14" s="34"/>
      <c r="P14" s="75"/>
      <c r="Q14" s="29"/>
      <c r="R14" s="29"/>
      <c r="S14" s="35"/>
      <c r="T14" s="68"/>
      <c r="U14" s="34"/>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50"/>
      <c r="AZ14" s="36"/>
      <c r="BA14" s="62">
        <f t="shared" si="1"/>
        <v>0</v>
      </c>
      <c r="BB14" s="62">
        <f t="shared" si="2"/>
        <v>0</v>
      </c>
      <c r="BC14" s="37" t="str">
        <f t="shared" si="3"/>
        <v>INR Zero Only</v>
      </c>
      <c r="IE14" s="39">
        <v>2</v>
      </c>
      <c r="IF14" s="39" t="s">
        <v>18</v>
      </c>
      <c r="IG14" s="39" t="s">
        <v>24</v>
      </c>
      <c r="IH14" s="39">
        <v>10</v>
      </c>
      <c r="II14" s="39" t="s">
        <v>20</v>
      </c>
    </row>
    <row r="15" spans="1:243" s="38" customFormat="1" ht="37.5">
      <c r="A15" s="72">
        <v>1.03</v>
      </c>
      <c r="B15" s="70" t="s">
        <v>45</v>
      </c>
      <c r="C15" s="73" t="s">
        <v>200</v>
      </c>
      <c r="D15" s="74">
        <v>1850</v>
      </c>
      <c r="E15" s="74" t="s">
        <v>89</v>
      </c>
      <c r="F15" s="28">
        <v>56</v>
      </c>
      <c r="G15" s="29"/>
      <c r="H15" s="30"/>
      <c r="I15" s="31" t="s">
        <v>21</v>
      </c>
      <c r="J15" s="32">
        <f t="shared" si="0"/>
        <v>1</v>
      </c>
      <c r="K15" s="33" t="s">
        <v>30</v>
      </c>
      <c r="L15" s="33" t="s">
        <v>5</v>
      </c>
      <c r="M15" s="63"/>
      <c r="N15" s="75"/>
      <c r="O15" s="34"/>
      <c r="P15" s="75"/>
      <c r="Q15" s="29"/>
      <c r="R15" s="29"/>
      <c r="S15" s="35"/>
      <c r="T15" s="68"/>
      <c r="U15" s="34"/>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50"/>
      <c r="AZ15" s="36"/>
      <c r="BA15" s="62">
        <f t="shared" si="1"/>
        <v>0</v>
      </c>
      <c r="BB15" s="62">
        <f t="shared" si="2"/>
        <v>0</v>
      </c>
      <c r="BC15" s="37" t="str">
        <f t="shared" si="3"/>
        <v>INR Zero Only</v>
      </c>
      <c r="IE15" s="39">
        <v>2</v>
      </c>
      <c r="IF15" s="39" t="s">
        <v>18</v>
      </c>
      <c r="IG15" s="39" t="s">
        <v>24</v>
      </c>
      <c r="IH15" s="39">
        <v>10</v>
      </c>
      <c r="II15" s="39" t="s">
        <v>20</v>
      </c>
    </row>
    <row r="16" spans="1:243" s="38" customFormat="1" ht="63">
      <c r="A16" s="72">
        <v>1.04</v>
      </c>
      <c r="B16" s="70" t="s">
        <v>96</v>
      </c>
      <c r="C16" s="73" t="s">
        <v>201</v>
      </c>
      <c r="D16" s="74">
        <v>24</v>
      </c>
      <c r="E16" s="74" t="s">
        <v>90</v>
      </c>
      <c r="F16" s="28">
        <v>56</v>
      </c>
      <c r="G16" s="29"/>
      <c r="H16" s="30"/>
      <c r="I16" s="31" t="s">
        <v>21</v>
      </c>
      <c r="J16" s="32">
        <f t="shared" si="0"/>
        <v>1</v>
      </c>
      <c r="K16" s="33" t="s">
        <v>30</v>
      </c>
      <c r="L16" s="33" t="s">
        <v>5</v>
      </c>
      <c r="M16" s="63"/>
      <c r="N16" s="75"/>
      <c r="O16" s="34"/>
      <c r="P16" s="75"/>
      <c r="Q16" s="29"/>
      <c r="R16" s="29"/>
      <c r="S16" s="35"/>
      <c r="T16" s="68"/>
      <c r="U16" s="34"/>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50"/>
      <c r="AZ16" s="36"/>
      <c r="BA16" s="62">
        <f t="shared" si="1"/>
        <v>0</v>
      </c>
      <c r="BB16" s="62">
        <f t="shared" si="2"/>
        <v>0</v>
      </c>
      <c r="BC16" s="37" t="str">
        <f t="shared" si="3"/>
        <v>INR Zero Only</v>
      </c>
      <c r="IE16" s="39">
        <v>2</v>
      </c>
      <c r="IF16" s="39" t="s">
        <v>18</v>
      </c>
      <c r="IG16" s="39" t="s">
        <v>24</v>
      </c>
      <c r="IH16" s="39">
        <v>10</v>
      </c>
      <c r="II16" s="39" t="s">
        <v>20</v>
      </c>
    </row>
    <row r="17" spans="1:243" s="38" customFormat="1" ht="63">
      <c r="A17" s="72">
        <v>1.05</v>
      </c>
      <c r="B17" s="70" t="s">
        <v>101</v>
      </c>
      <c r="C17" s="73" t="s">
        <v>202</v>
      </c>
      <c r="D17" s="74">
        <v>2</v>
      </c>
      <c r="E17" s="74" t="s">
        <v>90</v>
      </c>
      <c r="F17" s="28">
        <v>56</v>
      </c>
      <c r="G17" s="29"/>
      <c r="H17" s="30"/>
      <c r="I17" s="31" t="s">
        <v>21</v>
      </c>
      <c r="J17" s="32">
        <f t="shared" si="0"/>
        <v>1</v>
      </c>
      <c r="K17" s="33" t="s">
        <v>30</v>
      </c>
      <c r="L17" s="33" t="s">
        <v>5</v>
      </c>
      <c r="M17" s="63"/>
      <c r="N17" s="75"/>
      <c r="O17" s="34"/>
      <c r="P17" s="75"/>
      <c r="Q17" s="29"/>
      <c r="R17" s="29"/>
      <c r="S17" s="35"/>
      <c r="T17" s="68"/>
      <c r="U17" s="34"/>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50"/>
      <c r="AZ17" s="36"/>
      <c r="BA17" s="62">
        <f t="shared" si="1"/>
        <v>0</v>
      </c>
      <c r="BB17" s="62">
        <f t="shared" si="2"/>
        <v>0</v>
      </c>
      <c r="BC17" s="37" t="str">
        <f t="shared" si="3"/>
        <v>INR Zero Only</v>
      </c>
      <c r="IE17" s="39">
        <v>2</v>
      </c>
      <c r="IF17" s="39" t="s">
        <v>18</v>
      </c>
      <c r="IG17" s="39" t="s">
        <v>24</v>
      </c>
      <c r="IH17" s="39">
        <v>10</v>
      </c>
      <c r="II17" s="39" t="s">
        <v>20</v>
      </c>
    </row>
    <row r="18" spans="1:243" s="38" customFormat="1" ht="78.75">
      <c r="A18" s="72">
        <v>1.06</v>
      </c>
      <c r="B18" s="70" t="s">
        <v>46</v>
      </c>
      <c r="C18" s="73" t="s">
        <v>203</v>
      </c>
      <c r="D18" s="74">
        <v>4</v>
      </c>
      <c r="E18" s="74" t="s">
        <v>91</v>
      </c>
      <c r="F18" s="28">
        <v>56</v>
      </c>
      <c r="G18" s="29"/>
      <c r="H18" s="30"/>
      <c r="I18" s="31" t="s">
        <v>21</v>
      </c>
      <c r="J18" s="32">
        <f t="shared" si="0"/>
        <v>1</v>
      </c>
      <c r="K18" s="33" t="s">
        <v>30</v>
      </c>
      <c r="L18" s="33" t="s">
        <v>5</v>
      </c>
      <c r="M18" s="63"/>
      <c r="N18" s="75"/>
      <c r="O18" s="34"/>
      <c r="P18" s="75"/>
      <c r="Q18" s="29"/>
      <c r="R18" s="29"/>
      <c r="S18" s="35"/>
      <c r="T18" s="68"/>
      <c r="U18" s="34"/>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50"/>
      <c r="AZ18" s="36"/>
      <c r="BA18" s="62">
        <f t="shared" si="1"/>
        <v>0</v>
      </c>
      <c r="BB18" s="62">
        <f t="shared" si="2"/>
        <v>0</v>
      </c>
      <c r="BC18" s="37" t="str">
        <f t="shared" si="3"/>
        <v>INR Zero Only</v>
      </c>
      <c r="IE18" s="39">
        <v>2</v>
      </c>
      <c r="IF18" s="39" t="s">
        <v>18</v>
      </c>
      <c r="IG18" s="39" t="s">
        <v>24</v>
      </c>
      <c r="IH18" s="39">
        <v>10</v>
      </c>
      <c r="II18" s="39" t="s">
        <v>20</v>
      </c>
    </row>
    <row r="19" spans="1:243" s="38" customFormat="1" ht="78.75">
      <c r="A19" s="72">
        <v>1.07</v>
      </c>
      <c r="B19" s="70" t="s">
        <v>47</v>
      </c>
      <c r="C19" s="73" t="s">
        <v>204</v>
      </c>
      <c r="D19" s="74">
        <v>4</v>
      </c>
      <c r="E19" s="74" t="s">
        <v>91</v>
      </c>
      <c r="F19" s="28">
        <v>56</v>
      </c>
      <c r="G19" s="29"/>
      <c r="H19" s="30"/>
      <c r="I19" s="31" t="s">
        <v>21</v>
      </c>
      <c r="J19" s="32">
        <f t="shared" si="0"/>
        <v>1</v>
      </c>
      <c r="K19" s="33" t="s">
        <v>30</v>
      </c>
      <c r="L19" s="33" t="s">
        <v>5</v>
      </c>
      <c r="M19" s="63"/>
      <c r="N19" s="75"/>
      <c r="O19" s="34"/>
      <c r="P19" s="75"/>
      <c r="Q19" s="29"/>
      <c r="R19" s="29"/>
      <c r="S19" s="35"/>
      <c r="T19" s="68"/>
      <c r="U19" s="34"/>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50"/>
      <c r="AZ19" s="36"/>
      <c r="BA19" s="62">
        <f t="shared" si="1"/>
        <v>0</v>
      </c>
      <c r="BB19" s="62">
        <f t="shared" si="2"/>
        <v>0</v>
      </c>
      <c r="BC19" s="37" t="str">
        <f t="shared" si="3"/>
        <v>INR Zero Only</v>
      </c>
      <c r="IE19" s="39">
        <v>2</v>
      </c>
      <c r="IF19" s="39" t="s">
        <v>18</v>
      </c>
      <c r="IG19" s="39" t="s">
        <v>24</v>
      </c>
      <c r="IH19" s="39">
        <v>10</v>
      </c>
      <c r="II19" s="39" t="s">
        <v>20</v>
      </c>
    </row>
    <row r="20" spans="1:243" s="38" customFormat="1" ht="78.75">
      <c r="A20" s="72">
        <v>1.08</v>
      </c>
      <c r="B20" s="70" t="s">
        <v>48</v>
      </c>
      <c r="C20" s="73" t="s">
        <v>205</v>
      </c>
      <c r="D20" s="74">
        <v>1</v>
      </c>
      <c r="E20" s="74" t="s">
        <v>91</v>
      </c>
      <c r="F20" s="28">
        <v>56</v>
      </c>
      <c r="G20" s="29"/>
      <c r="H20" s="30"/>
      <c r="I20" s="31" t="s">
        <v>21</v>
      </c>
      <c r="J20" s="32">
        <f t="shared" si="0"/>
        <v>1</v>
      </c>
      <c r="K20" s="33" t="s">
        <v>30</v>
      </c>
      <c r="L20" s="33" t="s">
        <v>5</v>
      </c>
      <c r="M20" s="63"/>
      <c r="N20" s="75"/>
      <c r="O20" s="34"/>
      <c r="P20" s="75"/>
      <c r="Q20" s="29"/>
      <c r="R20" s="29"/>
      <c r="S20" s="35"/>
      <c r="T20" s="68"/>
      <c r="U20" s="34"/>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50"/>
      <c r="AZ20" s="36"/>
      <c r="BA20" s="62">
        <f t="shared" si="1"/>
        <v>0</v>
      </c>
      <c r="BB20" s="62">
        <f t="shared" si="2"/>
        <v>0</v>
      </c>
      <c r="BC20" s="37" t="str">
        <f t="shared" si="3"/>
        <v>INR Zero Only</v>
      </c>
      <c r="IE20" s="39">
        <v>2</v>
      </c>
      <c r="IF20" s="39" t="s">
        <v>18</v>
      </c>
      <c r="IG20" s="39" t="s">
        <v>24</v>
      </c>
      <c r="IH20" s="39">
        <v>10</v>
      </c>
      <c r="II20" s="39" t="s">
        <v>20</v>
      </c>
    </row>
    <row r="21" spans="1:243" s="38" customFormat="1" ht="78.75">
      <c r="A21" s="72">
        <v>1.09</v>
      </c>
      <c r="B21" s="70" t="s">
        <v>49</v>
      </c>
      <c r="C21" s="73" t="s">
        <v>206</v>
      </c>
      <c r="D21" s="74">
        <v>1</v>
      </c>
      <c r="E21" s="74" t="s">
        <v>91</v>
      </c>
      <c r="F21" s="28">
        <v>56</v>
      </c>
      <c r="G21" s="29"/>
      <c r="H21" s="30"/>
      <c r="I21" s="31" t="s">
        <v>21</v>
      </c>
      <c r="J21" s="32">
        <f t="shared" si="0"/>
        <v>1</v>
      </c>
      <c r="K21" s="33" t="s">
        <v>30</v>
      </c>
      <c r="L21" s="33" t="s">
        <v>5</v>
      </c>
      <c r="M21" s="63"/>
      <c r="N21" s="75"/>
      <c r="O21" s="34"/>
      <c r="P21" s="75"/>
      <c r="Q21" s="29"/>
      <c r="R21" s="29"/>
      <c r="S21" s="35"/>
      <c r="T21" s="68"/>
      <c r="U21" s="34"/>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50"/>
      <c r="AZ21" s="36"/>
      <c r="BA21" s="62">
        <f t="shared" si="1"/>
        <v>0</v>
      </c>
      <c r="BB21" s="62">
        <f t="shared" si="2"/>
        <v>0</v>
      </c>
      <c r="BC21" s="37" t="str">
        <f t="shared" si="3"/>
        <v>INR Zero Only</v>
      </c>
      <c r="IE21" s="39">
        <v>2</v>
      </c>
      <c r="IF21" s="39" t="s">
        <v>18</v>
      </c>
      <c r="IG21" s="39" t="s">
        <v>24</v>
      </c>
      <c r="IH21" s="39">
        <v>10</v>
      </c>
      <c r="II21" s="39" t="s">
        <v>20</v>
      </c>
    </row>
    <row r="22" spans="1:243" s="38" customFormat="1" ht="63">
      <c r="A22" s="77">
        <v>1.1</v>
      </c>
      <c r="B22" s="70" t="s">
        <v>50</v>
      </c>
      <c r="C22" s="73" t="s">
        <v>207</v>
      </c>
      <c r="D22" s="74">
        <v>5</v>
      </c>
      <c r="E22" s="74" t="s">
        <v>92</v>
      </c>
      <c r="F22" s="28">
        <v>56</v>
      </c>
      <c r="G22" s="29"/>
      <c r="H22" s="30"/>
      <c r="I22" s="31" t="s">
        <v>21</v>
      </c>
      <c r="J22" s="32">
        <f t="shared" si="0"/>
        <v>1</v>
      </c>
      <c r="K22" s="33" t="s">
        <v>30</v>
      </c>
      <c r="L22" s="33" t="s">
        <v>5</v>
      </c>
      <c r="M22" s="63"/>
      <c r="N22" s="75"/>
      <c r="O22" s="34"/>
      <c r="P22" s="75"/>
      <c r="Q22" s="29"/>
      <c r="R22" s="29"/>
      <c r="S22" s="35"/>
      <c r="T22" s="68"/>
      <c r="U22" s="34"/>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50"/>
      <c r="AZ22" s="36"/>
      <c r="BA22" s="62">
        <f t="shared" si="1"/>
        <v>0</v>
      </c>
      <c r="BB22" s="62">
        <f t="shared" si="2"/>
        <v>0</v>
      </c>
      <c r="BC22" s="37" t="str">
        <f t="shared" si="3"/>
        <v>INR Zero Only</v>
      </c>
      <c r="IE22" s="39">
        <v>2</v>
      </c>
      <c r="IF22" s="39" t="s">
        <v>18</v>
      </c>
      <c r="IG22" s="39" t="s">
        <v>24</v>
      </c>
      <c r="IH22" s="39">
        <v>10</v>
      </c>
      <c r="II22" s="39" t="s">
        <v>20</v>
      </c>
    </row>
    <row r="23" spans="1:243" s="38" customFormat="1" ht="65.25" customHeight="1">
      <c r="A23" s="72">
        <v>1.11</v>
      </c>
      <c r="B23" s="70" t="s">
        <v>51</v>
      </c>
      <c r="C23" s="73" t="s">
        <v>208</v>
      </c>
      <c r="D23" s="74">
        <v>4000</v>
      </c>
      <c r="E23" s="74" t="s">
        <v>90</v>
      </c>
      <c r="F23" s="28">
        <v>56</v>
      </c>
      <c r="G23" s="29"/>
      <c r="H23" s="30"/>
      <c r="I23" s="31" t="s">
        <v>21</v>
      </c>
      <c r="J23" s="32">
        <f t="shared" si="0"/>
        <v>1</v>
      </c>
      <c r="K23" s="33" t="s">
        <v>30</v>
      </c>
      <c r="L23" s="33" t="s">
        <v>5</v>
      </c>
      <c r="M23" s="63"/>
      <c r="N23" s="75"/>
      <c r="O23" s="34"/>
      <c r="P23" s="75"/>
      <c r="Q23" s="29"/>
      <c r="R23" s="29"/>
      <c r="S23" s="35"/>
      <c r="T23" s="68"/>
      <c r="U23" s="34"/>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50"/>
      <c r="AZ23" s="36"/>
      <c r="BA23" s="62">
        <f t="shared" si="1"/>
        <v>0</v>
      </c>
      <c r="BB23" s="62">
        <f t="shared" si="2"/>
        <v>0</v>
      </c>
      <c r="BC23" s="37" t="str">
        <f t="shared" si="3"/>
        <v>INR Zero Only</v>
      </c>
      <c r="IE23" s="39">
        <v>2</v>
      </c>
      <c r="IF23" s="39" t="s">
        <v>18</v>
      </c>
      <c r="IG23" s="39" t="s">
        <v>24</v>
      </c>
      <c r="IH23" s="39">
        <v>10</v>
      </c>
      <c r="II23" s="39" t="s">
        <v>20</v>
      </c>
    </row>
    <row r="24" spans="1:243" s="38" customFormat="1" ht="47.25">
      <c r="A24" s="72">
        <v>1.12</v>
      </c>
      <c r="B24" s="70" t="s">
        <v>52</v>
      </c>
      <c r="C24" s="73" t="s">
        <v>209</v>
      </c>
      <c r="D24" s="74">
        <v>100</v>
      </c>
      <c r="E24" s="74" t="s">
        <v>90</v>
      </c>
      <c r="F24" s="28">
        <v>56</v>
      </c>
      <c r="G24" s="29"/>
      <c r="H24" s="30"/>
      <c r="I24" s="31" t="s">
        <v>21</v>
      </c>
      <c r="J24" s="32">
        <f t="shared" si="0"/>
        <v>1</v>
      </c>
      <c r="K24" s="33" t="s">
        <v>30</v>
      </c>
      <c r="L24" s="33" t="s">
        <v>5</v>
      </c>
      <c r="M24" s="63"/>
      <c r="N24" s="75"/>
      <c r="O24" s="34"/>
      <c r="P24" s="75"/>
      <c r="Q24" s="29"/>
      <c r="R24" s="29"/>
      <c r="S24" s="35"/>
      <c r="T24" s="68"/>
      <c r="U24" s="34"/>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50"/>
      <c r="AZ24" s="36"/>
      <c r="BA24" s="62">
        <f t="shared" si="1"/>
        <v>0</v>
      </c>
      <c r="BB24" s="62">
        <f t="shared" si="2"/>
        <v>0</v>
      </c>
      <c r="BC24" s="37" t="str">
        <f t="shared" si="3"/>
        <v>INR Zero Only</v>
      </c>
      <c r="IE24" s="39">
        <v>2</v>
      </c>
      <c r="IF24" s="39" t="s">
        <v>18</v>
      </c>
      <c r="IG24" s="39" t="s">
        <v>24</v>
      </c>
      <c r="IH24" s="39">
        <v>10</v>
      </c>
      <c r="II24" s="39" t="s">
        <v>20</v>
      </c>
    </row>
    <row r="25" spans="1:243" s="38" customFormat="1" ht="63">
      <c r="A25" s="72">
        <v>1.13</v>
      </c>
      <c r="B25" s="70" t="s">
        <v>97</v>
      </c>
      <c r="C25" s="73" t="s">
        <v>210</v>
      </c>
      <c r="D25" s="74">
        <v>1</v>
      </c>
      <c r="E25" s="74" t="s">
        <v>90</v>
      </c>
      <c r="F25" s="28">
        <v>56</v>
      </c>
      <c r="G25" s="29"/>
      <c r="H25" s="30"/>
      <c r="I25" s="31" t="s">
        <v>21</v>
      </c>
      <c r="J25" s="32">
        <f t="shared" si="0"/>
        <v>1</v>
      </c>
      <c r="K25" s="33" t="s">
        <v>30</v>
      </c>
      <c r="L25" s="33" t="s">
        <v>5</v>
      </c>
      <c r="M25" s="63"/>
      <c r="N25" s="75"/>
      <c r="O25" s="34"/>
      <c r="P25" s="75"/>
      <c r="Q25" s="29"/>
      <c r="R25" s="29"/>
      <c r="S25" s="35"/>
      <c r="T25" s="68"/>
      <c r="U25" s="34"/>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50"/>
      <c r="AZ25" s="36"/>
      <c r="BA25" s="62">
        <f t="shared" si="1"/>
        <v>0</v>
      </c>
      <c r="BB25" s="62">
        <f t="shared" si="2"/>
        <v>0</v>
      </c>
      <c r="BC25" s="37" t="str">
        <f t="shared" si="3"/>
        <v>INR Zero Only</v>
      </c>
      <c r="IE25" s="39">
        <v>2</v>
      </c>
      <c r="IF25" s="39" t="s">
        <v>18</v>
      </c>
      <c r="IG25" s="39" t="s">
        <v>24</v>
      </c>
      <c r="IH25" s="39">
        <v>10</v>
      </c>
      <c r="II25" s="39" t="s">
        <v>20</v>
      </c>
    </row>
    <row r="26" spans="1:243" s="38" customFormat="1" ht="37.5">
      <c r="A26" s="72">
        <v>1.14</v>
      </c>
      <c r="B26" s="70" t="s">
        <v>53</v>
      </c>
      <c r="C26" s="73" t="s">
        <v>211</v>
      </c>
      <c r="D26" s="74">
        <v>1</v>
      </c>
      <c r="E26" s="74" t="s">
        <v>93</v>
      </c>
      <c r="F26" s="28">
        <v>56</v>
      </c>
      <c r="G26" s="29"/>
      <c r="H26" s="30"/>
      <c r="I26" s="31" t="s">
        <v>21</v>
      </c>
      <c r="J26" s="32">
        <f t="shared" si="0"/>
        <v>1</v>
      </c>
      <c r="K26" s="33" t="s">
        <v>30</v>
      </c>
      <c r="L26" s="33" t="s">
        <v>5</v>
      </c>
      <c r="M26" s="63"/>
      <c r="N26" s="75"/>
      <c r="O26" s="34"/>
      <c r="P26" s="75"/>
      <c r="Q26" s="29"/>
      <c r="R26" s="29"/>
      <c r="S26" s="35"/>
      <c r="T26" s="68"/>
      <c r="U26" s="34"/>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50"/>
      <c r="AZ26" s="36"/>
      <c r="BA26" s="62">
        <f t="shared" si="1"/>
        <v>0</v>
      </c>
      <c r="BB26" s="62">
        <f t="shared" si="2"/>
        <v>0</v>
      </c>
      <c r="BC26" s="37" t="str">
        <f t="shared" si="3"/>
        <v>INR Zero Only</v>
      </c>
      <c r="IE26" s="39">
        <v>2</v>
      </c>
      <c r="IF26" s="39" t="s">
        <v>18</v>
      </c>
      <c r="IG26" s="39" t="s">
        <v>24</v>
      </c>
      <c r="IH26" s="39">
        <v>10</v>
      </c>
      <c r="II26" s="39" t="s">
        <v>20</v>
      </c>
    </row>
    <row r="27" spans="1:243" s="38" customFormat="1" ht="63">
      <c r="A27" s="72">
        <v>1.15</v>
      </c>
      <c r="B27" s="70" t="s">
        <v>54</v>
      </c>
      <c r="C27" s="73" t="s">
        <v>212</v>
      </c>
      <c r="D27" s="74">
        <v>350</v>
      </c>
      <c r="E27" s="74" t="s">
        <v>89</v>
      </c>
      <c r="F27" s="28">
        <v>56</v>
      </c>
      <c r="G27" s="29"/>
      <c r="H27" s="30"/>
      <c r="I27" s="31" t="s">
        <v>21</v>
      </c>
      <c r="J27" s="32">
        <f t="shared" si="0"/>
        <v>1</v>
      </c>
      <c r="K27" s="33" t="s">
        <v>30</v>
      </c>
      <c r="L27" s="33" t="s">
        <v>5</v>
      </c>
      <c r="M27" s="63"/>
      <c r="N27" s="75"/>
      <c r="O27" s="34"/>
      <c r="P27" s="75"/>
      <c r="Q27" s="29"/>
      <c r="R27" s="29"/>
      <c r="S27" s="35"/>
      <c r="T27" s="68"/>
      <c r="U27" s="34"/>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50"/>
      <c r="AZ27" s="36"/>
      <c r="BA27" s="62">
        <f t="shared" si="1"/>
        <v>0</v>
      </c>
      <c r="BB27" s="62">
        <f t="shared" si="2"/>
        <v>0</v>
      </c>
      <c r="BC27" s="37" t="str">
        <f t="shared" si="3"/>
        <v>INR Zero Only</v>
      </c>
      <c r="IE27" s="39">
        <v>2</v>
      </c>
      <c r="IF27" s="39" t="s">
        <v>18</v>
      </c>
      <c r="IG27" s="39" t="s">
        <v>24</v>
      </c>
      <c r="IH27" s="39">
        <v>10</v>
      </c>
      <c r="II27" s="39" t="s">
        <v>20</v>
      </c>
    </row>
    <row r="28" spans="1:243" s="38" customFormat="1" ht="63">
      <c r="A28" s="72">
        <v>1.16</v>
      </c>
      <c r="B28" s="70" t="s">
        <v>100</v>
      </c>
      <c r="C28" s="73" t="s">
        <v>213</v>
      </c>
      <c r="D28" s="74">
        <v>2</v>
      </c>
      <c r="E28" s="74" t="s">
        <v>90</v>
      </c>
      <c r="F28" s="28">
        <v>56</v>
      </c>
      <c r="G28" s="29"/>
      <c r="H28" s="30"/>
      <c r="I28" s="31" t="s">
        <v>21</v>
      </c>
      <c r="J28" s="32">
        <f t="shared" si="0"/>
        <v>1</v>
      </c>
      <c r="K28" s="33" t="s">
        <v>30</v>
      </c>
      <c r="L28" s="33" t="s">
        <v>5</v>
      </c>
      <c r="M28" s="63"/>
      <c r="N28" s="75"/>
      <c r="O28" s="34"/>
      <c r="P28" s="75"/>
      <c r="Q28" s="29"/>
      <c r="R28" s="29"/>
      <c r="S28" s="35"/>
      <c r="T28" s="68"/>
      <c r="U28" s="34"/>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50"/>
      <c r="AZ28" s="36"/>
      <c r="BA28" s="62">
        <f t="shared" si="1"/>
        <v>0</v>
      </c>
      <c r="BB28" s="62">
        <f t="shared" si="2"/>
        <v>0</v>
      </c>
      <c r="BC28" s="37" t="str">
        <f t="shared" si="3"/>
        <v>INR Zero Only</v>
      </c>
      <c r="IE28" s="39">
        <v>2</v>
      </c>
      <c r="IF28" s="39" t="s">
        <v>18</v>
      </c>
      <c r="IG28" s="39" t="s">
        <v>24</v>
      </c>
      <c r="IH28" s="39">
        <v>10</v>
      </c>
      <c r="II28" s="39" t="s">
        <v>20</v>
      </c>
    </row>
    <row r="29" spans="1:243" s="38" customFormat="1" ht="63">
      <c r="A29" s="72">
        <v>1.17</v>
      </c>
      <c r="B29" s="70" t="s">
        <v>55</v>
      </c>
      <c r="C29" s="73" t="s">
        <v>214</v>
      </c>
      <c r="D29" s="74">
        <v>2</v>
      </c>
      <c r="E29" s="74" t="s">
        <v>90</v>
      </c>
      <c r="F29" s="28">
        <v>56</v>
      </c>
      <c r="G29" s="29"/>
      <c r="H29" s="30"/>
      <c r="I29" s="31" t="s">
        <v>21</v>
      </c>
      <c r="J29" s="32">
        <f t="shared" si="0"/>
        <v>1</v>
      </c>
      <c r="K29" s="33" t="s">
        <v>30</v>
      </c>
      <c r="L29" s="33" t="s">
        <v>5</v>
      </c>
      <c r="M29" s="63"/>
      <c r="N29" s="75"/>
      <c r="O29" s="34"/>
      <c r="P29" s="75"/>
      <c r="Q29" s="29"/>
      <c r="R29" s="29"/>
      <c r="S29" s="35"/>
      <c r="T29" s="68"/>
      <c r="U29" s="34"/>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50"/>
      <c r="AZ29" s="36"/>
      <c r="BA29" s="62">
        <f t="shared" si="1"/>
        <v>0</v>
      </c>
      <c r="BB29" s="62">
        <f t="shared" si="2"/>
        <v>0</v>
      </c>
      <c r="BC29" s="37" t="str">
        <f t="shared" si="3"/>
        <v>INR Zero Only</v>
      </c>
      <c r="IE29" s="39">
        <v>2</v>
      </c>
      <c r="IF29" s="39" t="s">
        <v>18</v>
      </c>
      <c r="IG29" s="39" t="s">
        <v>24</v>
      </c>
      <c r="IH29" s="39">
        <v>10</v>
      </c>
      <c r="II29" s="39" t="s">
        <v>20</v>
      </c>
    </row>
    <row r="30" spans="1:243" s="38" customFormat="1" ht="63" customHeight="1">
      <c r="A30" s="72">
        <v>1.18</v>
      </c>
      <c r="B30" s="70" t="s">
        <v>56</v>
      </c>
      <c r="C30" s="73" t="s">
        <v>215</v>
      </c>
      <c r="D30" s="74">
        <v>4</v>
      </c>
      <c r="E30" s="74" t="s">
        <v>90</v>
      </c>
      <c r="F30" s="28">
        <v>56</v>
      </c>
      <c r="G30" s="29"/>
      <c r="H30" s="30"/>
      <c r="I30" s="31" t="s">
        <v>21</v>
      </c>
      <c r="J30" s="32">
        <f t="shared" si="0"/>
        <v>1</v>
      </c>
      <c r="K30" s="33" t="s">
        <v>30</v>
      </c>
      <c r="L30" s="33" t="s">
        <v>5</v>
      </c>
      <c r="M30" s="63"/>
      <c r="N30" s="75"/>
      <c r="O30" s="34"/>
      <c r="P30" s="75"/>
      <c r="Q30" s="29"/>
      <c r="R30" s="29"/>
      <c r="S30" s="35"/>
      <c r="T30" s="68"/>
      <c r="U30" s="34"/>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50"/>
      <c r="AZ30" s="36"/>
      <c r="BA30" s="62">
        <f t="shared" si="1"/>
        <v>0</v>
      </c>
      <c r="BB30" s="62">
        <f t="shared" si="2"/>
        <v>0</v>
      </c>
      <c r="BC30" s="37" t="str">
        <f t="shared" si="3"/>
        <v>INR Zero Only</v>
      </c>
      <c r="IE30" s="39">
        <v>2</v>
      </c>
      <c r="IF30" s="39" t="s">
        <v>18</v>
      </c>
      <c r="IG30" s="39" t="s">
        <v>24</v>
      </c>
      <c r="IH30" s="39">
        <v>10</v>
      </c>
      <c r="II30" s="39" t="s">
        <v>20</v>
      </c>
    </row>
    <row r="31" spans="1:243" s="38" customFormat="1" ht="47.25" customHeight="1">
      <c r="A31" s="72">
        <v>1.19</v>
      </c>
      <c r="B31" s="70" t="s">
        <v>57</v>
      </c>
      <c r="C31" s="73" t="s">
        <v>216</v>
      </c>
      <c r="D31" s="74">
        <v>2</v>
      </c>
      <c r="E31" s="74" t="s">
        <v>90</v>
      </c>
      <c r="F31" s="28">
        <v>56</v>
      </c>
      <c r="G31" s="29"/>
      <c r="H31" s="30"/>
      <c r="I31" s="31" t="s">
        <v>21</v>
      </c>
      <c r="J31" s="32">
        <f t="shared" si="0"/>
        <v>1</v>
      </c>
      <c r="K31" s="33" t="s">
        <v>30</v>
      </c>
      <c r="L31" s="33" t="s">
        <v>5</v>
      </c>
      <c r="M31" s="63"/>
      <c r="N31" s="75"/>
      <c r="O31" s="34"/>
      <c r="P31" s="75"/>
      <c r="Q31" s="29"/>
      <c r="R31" s="29"/>
      <c r="S31" s="35"/>
      <c r="T31" s="68"/>
      <c r="U31" s="34"/>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50"/>
      <c r="AZ31" s="36"/>
      <c r="BA31" s="62">
        <f t="shared" si="1"/>
        <v>0</v>
      </c>
      <c r="BB31" s="62">
        <f t="shared" si="2"/>
        <v>0</v>
      </c>
      <c r="BC31" s="37" t="str">
        <f t="shared" si="3"/>
        <v>INR Zero Only</v>
      </c>
      <c r="IE31" s="39">
        <v>2</v>
      </c>
      <c r="IF31" s="39" t="s">
        <v>18</v>
      </c>
      <c r="IG31" s="39" t="s">
        <v>24</v>
      </c>
      <c r="IH31" s="39">
        <v>10</v>
      </c>
      <c r="II31" s="39" t="s">
        <v>20</v>
      </c>
    </row>
    <row r="32" spans="1:243" s="38" customFormat="1" ht="47.25" customHeight="1">
      <c r="A32" s="77">
        <v>1.2</v>
      </c>
      <c r="B32" s="70" t="s">
        <v>58</v>
      </c>
      <c r="C32" s="73" t="s">
        <v>217</v>
      </c>
      <c r="D32" s="74">
        <v>2</v>
      </c>
      <c r="E32" s="74" t="s">
        <v>90</v>
      </c>
      <c r="F32" s="28">
        <v>56</v>
      </c>
      <c r="G32" s="29"/>
      <c r="H32" s="30"/>
      <c r="I32" s="31" t="s">
        <v>21</v>
      </c>
      <c r="J32" s="32">
        <f t="shared" si="0"/>
        <v>1</v>
      </c>
      <c r="K32" s="33" t="s">
        <v>30</v>
      </c>
      <c r="L32" s="33" t="s">
        <v>5</v>
      </c>
      <c r="M32" s="63"/>
      <c r="N32" s="75"/>
      <c r="O32" s="34"/>
      <c r="P32" s="75"/>
      <c r="Q32" s="29"/>
      <c r="R32" s="29"/>
      <c r="S32" s="35"/>
      <c r="T32" s="68"/>
      <c r="U32" s="34"/>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50"/>
      <c r="AZ32" s="36"/>
      <c r="BA32" s="62">
        <f t="shared" si="1"/>
        <v>0</v>
      </c>
      <c r="BB32" s="62">
        <f t="shared" si="2"/>
        <v>0</v>
      </c>
      <c r="BC32" s="37" t="str">
        <f t="shared" si="3"/>
        <v>INR Zero Only</v>
      </c>
      <c r="IE32" s="39">
        <v>2</v>
      </c>
      <c r="IF32" s="39" t="s">
        <v>18</v>
      </c>
      <c r="IG32" s="39" t="s">
        <v>24</v>
      </c>
      <c r="IH32" s="39">
        <v>10</v>
      </c>
      <c r="II32" s="39" t="s">
        <v>20</v>
      </c>
    </row>
    <row r="33" spans="1:243" s="38" customFormat="1" ht="60" customHeight="1">
      <c r="A33" s="72">
        <v>1.21</v>
      </c>
      <c r="B33" s="70" t="s">
        <v>59</v>
      </c>
      <c r="C33" s="73" t="s">
        <v>218</v>
      </c>
      <c r="D33" s="74">
        <v>350</v>
      </c>
      <c r="E33" s="74" t="s">
        <v>89</v>
      </c>
      <c r="F33" s="28">
        <v>56</v>
      </c>
      <c r="G33" s="29"/>
      <c r="H33" s="30"/>
      <c r="I33" s="31" t="s">
        <v>21</v>
      </c>
      <c r="J33" s="32">
        <f t="shared" si="0"/>
        <v>1</v>
      </c>
      <c r="K33" s="33" t="s">
        <v>30</v>
      </c>
      <c r="L33" s="33" t="s">
        <v>5</v>
      </c>
      <c r="M33" s="63"/>
      <c r="N33" s="75"/>
      <c r="O33" s="34"/>
      <c r="P33" s="75"/>
      <c r="Q33" s="29"/>
      <c r="R33" s="29"/>
      <c r="S33" s="35"/>
      <c r="T33" s="68"/>
      <c r="U33" s="34"/>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50"/>
      <c r="AZ33" s="36"/>
      <c r="BA33" s="62">
        <f t="shared" si="1"/>
        <v>0</v>
      </c>
      <c r="BB33" s="62">
        <f t="shared" si="2"/>
        <v>0</v>
      </c>
      <c r="BC33" s="37" t="str">
        <f t="shared" si="3"/>
        <v>INR Zero Only</v>
      </c>
      <c r="IE33" s="39">
        <v>2</v>
      </c>
      <c r="IF33" s="39" t="s">
        <v>18</v>
      </c>
      <c r="IG33" s="39" t="s">
        <v>24</v>
      </c>
      <c r="IH33" s="39">
        <v>10</v>
      </c>
      <c r="II33" s="39" t="s">
        <v>20</v>
      </c>
    </row>
    <row r="34" spans="1:243" s="38" customFormat="1" ht="268.5" customHeight="1">
      <c r="A34" s="72">
        <v>2.01</v>
      </c>
      <c r="B34" s="70" t="s">
        <v>60</v>
      </c>
      <c r="C34" s="73" t="s">
        <v>125</v>
      </c>
      <c r="D34" s="71">
        <v>1</v>
      </c>
      <c r="E34" s="71" t="s">
        <v>94</v>
      </c>
      <c r="F34" s="28">
        <v>56</v>
      </c>
      <c r="G34" s="29"/>
      <c r="H34" s="30"/>
      <c r="I34" s="31" t="s">
        <v>21</v>
      </c>
      <c r="J34" s="32">
        <f t="shared" si="0"/>
        <v>1</v>
      </c>
      <c r="K34" s="33" t="s">
        <v>30</v>
      </c>
      <c r="L34" s="33" t="s">
        <v>5</v>
      </c>
      <c r="M34" s="63"/>
      <c r="N34" s="63"/>
      <c r="O34" s="34">
        <f aca="true" t="shared" si="4" ref="O34:O42">(D34*M34)*N34%</f>
        <v>0</v>
      </c>
      <c r="P34" s="75"/>
      <c r="Q34" s="65"/>
      <c r="R34" s="65"/>
      <c r="S34" s="67"/>
      <c r="T34" s="68"/>
      <c r="U34" s="34"/>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50"/>
      <c r="AZ34" s="36"/>
      <c r="BA34" s="62">
        <f t="shared" si="1"/>
        <v>0</v>
      </c>
      <c r="BB34" s="62">
        <f t="shared" si="2"/>
        <v>0</v>
      </c>
      <c r="BC34" s="37" t="str">
        <f t="shared" si="3"/>
        <v>INR Zero Only</v>
      </c>
      <c r="IE34" s="39">
        <v>2</v>
      </c>
      <c r="IF34" s="39" t="s">
        <v>18</v>
      </c>
      <c r="IG34" s="39" t="s">
        <v>24</v>
      </c>
      <c r="IH34" s="39">
        <v>10</v>
      </c>
      <c r="II34" s="39" t="s">
        <v>20</v>
      </c>
    </row>
    <row r="35" spans="1:243" s="38" customFormat="1" ht="343.5" customHeight="1">
      <c r="A35" s="72">
        <v>2.02</v>
      </c>
      <c r="B35" s="70" t="s">
        <v>98</v>
      </c>
      <c r="C35" s="73" t="s">
        <v>126</v>
      </c>
      <c r="D35" s="71">
        <v>6000</v>
      </c>
      <c r="E35" s="71" t="s">
        <v>95</v>
      </c>
      <c r="F35" s="28">
        <v>56</v>
      </c>
      <c r="G35" s="29"/>
      <c r="H35" s="30"/>
      <c r="I35" s="31" t="s">
        <v>21</v>
      </c>
      <c r="J35" s="32">
        <f t="shared" si="0"/>
        <v>1</v>
      </c>
      <c r="K35" s="33" t="s">
        <v>30</v>
      </c>
      <c r="L35" s="33" t="s">
        <v>5</v>
      </c>
      <c r="M35" s="63"/>
      <c r="N35" s="63"/>
      <c r="O35" s="34">
        <f t="shared" si="4"/>
        <v>0</v>
      </c>
      <c r="P35" s="75"/>
      <c r="Q35" s="65"/>
      <c r="R35" s="65"/>
      <c r="S35" s="69"/>
      <c r="T35" s="68"/>
      <c r="U35" s="34"/>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50"/>
      <c r="AZ35" s="36"/>
      <c r="BA35" s="62">
        <f t="shared" si="1"/>
        <v>0</v>
      </c>
      <c r="BB35" s="62">
        <f t="shared" si="2"/>
        <v>0</v>
      </c>
      <c r="BC35" s="37" t="str">
        <f t="shared" si="3"/>
        <v>INR Zero Only</v>
      </c>
      <c r="IE35" s="39">
        <v>2</v>
      </c>
      <c r="IF35" s="39" t="s">
        <v>18</v>
      </c>
      <c r="IG35" s="39" t="s">
        <v>24</v>
      </c>
      <c r="IH35" s="39">
        <v>10</v>
      </c>
      <c r="II35" s="39" t="s">
        <v>20</v>
      </c>
    </row>
    <row r="36" spans="1:243" s="38" customFormat="1" ht="305.25" customHeight="1">
      <c r="A36" s="72">
        <v>2.03</v>
      </c>
      <c r="B36" s="70" t="s">
        <v>61</v>
      </c>
      <c r="C36" s="73" t="s">
        <v>127</v>
      </c>
      <c r="D36" s="71">
        <v>26</v>
      </c>
      <c r="E36" s="71" t="s">
        <v>20</v>
      </c>
      <c r="F36" s="28">
        <v>56</v>
      </c>
      <c r="G36" s="29"/>
      <c r="H36" s="30"/>
      <c r="I36" s="31" t="s">
        <v>21</v>
      </c>
      <c r="J36" s="32">
        <f t="shared" si="0"/>
        <v>1</v>
      </c>
      <c r="K36" s="33" t="s">
        <v>30</v>
      </c>
      <c r="L36" s="33" t="s">
        <v>5</v>
      </c>
      <c r="M36" s="63"/>
      <c r="N36" s="63"/>
      <c r="O36" s="34">
        <f t="shared" si="4"/>
        <v>0</v>
      </c>
      <c r="P36" s="75"/>
      <c r="Q36" s="65"/>
      <c r="R36" s="65"/>
      <c r="S36" s="69"/>
      <c r="T36" s="68"/>
      <c r="U36" s="34"/>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50"/>
      <c r="AZ36" s="36"/>
      <c r="BA36" s="62">
        <f t="shared" si="1"/>
        <v>0</v>
      </c>
      <c r="BB36" s="62">
        <f t="shared" si="2"/>
        <v>0</v>
      </c>
      <c r="BC36" s="37" t="str">
        <f t="shared" si="3"/>
        <v>INR Zero Only</v>
      </c>
      <c r="IE36" s="39">
        <v>2</v>
      </c>
      <c r="IF36" s="39" t="s">
        <v>18</v>
      </c>
      <c r="IG36" s="39" t="s">
        <v>24</v>
      </c>
      <c r="IH36" s="39">
        <v>10</v>
      </c>
      <c r="II36" s="39" t="s">
        <v>20</v>
      </c>
    </row>
    <row r="37" spans="1:243" s="38" customFormat="1" ht="281.25" customHeight="1">
      <c r="A37" s="72">
        <v>2.04</v>
      </c>
      <c r="B37" s="70" t="s">
        <v>62</v>
      </c>
      <c r="C37" s="73" t="s">
        <v>128</v>
      </c>
      <c r="D37" s="71">
        <v>8</v>
      </c>
      <c r="E37" s="71" t="s">
        <v>20</v>
      </c>
      <c r="F37" s="28">
        <v>56</v>
      </c>
      <c r="G37" s="29"/>
      <c r="H37" s="30"/>
      <c r="I37" s="31" t="s">
        <v>21</v>
      </c>
      <c r="J37" s="32">
        <f t="shared" si="0"/>
        <v>1</v>
      </c>
      <c r="K37" s="33" t="s">
        <v>30</v>
      </c>
      <c r="L37" s="33" t="s">
        <v>5</v>
      </c>
      <c r="M37" s="63"/>
      <c r="N37" s="63"/>
      <c r="O37" s="34">
        <f t="shared" si="4"/>
        <v>0</v>
      </c>
      <c r="P37" s="75"/>
      <c r="Q37" s="65"/>
      <c r="R37" s="65"/>
      <c r="S37" s="69"/>
      <c r="T37" s="68"/>
      <c r="U37" s="34"/>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50"/>
      <c r="AZ37" s="36"/>
      <c r="BA37" s="62">
        <f t="shared" si="1"/>
        <v>0</v>
      </c>
      <c r="BB37" s="62">
        <f t="shared" si="2"/>
        <v>0</v>
      </c>
      <c r="BC37" s="37" t="str">
        <f t="shared" si="3"/>
        <v>INR Zero Only</v>
      </c>
      <c r="IE37" s="39">
        <v>2</v>
      </c>
      <c r="IF37" s="39" t="s">
        <v>18</v>
      </c>
      <c r="IG37" s="39" t="s">
        <v>24</v>
      </c>
      <c r="IH37" s="39">
        <v>10</v>
      </c>
      <c r="II37" s="39" t="s">
        <v>20</v>
      </c>
    </row>
    <row r="38" spans="1:243" s="38" customFormat="1" ht="283.5">
      <c r="A38" s="72">
        <v>2.05</v>
      </c>
      <c r="B38" s="70" t="s">
        <v>63</v>
      </c>
      <c r="C38" s="73" t="s">
        <v>129</v>
      </c>
      <c r="D38" s="71">
        <v>1</v>
      </c>
      <c r="E38" s="71" t="s">
        <v>20</v>
      </c>
      <c r="F38" s="28">
        <v>56</v>
      </c>
      <c r="G38" s="29"/>
      <c r="H38" s="30"/>
      <c r="I38" s="31" t="s">
        <v>21</v>
      </c>
      <c r="J38" s="32">
        <f t="shared" si="0"/>
        <v>1</v>
      </c>
      <c r="K38" s="33" t="s">
        <v>30</v>
      </c>
      <c r="L38" s="33" t="s">
        <v>5</v>
      </c>
      <c r="M38" s="63"/>
      <c r="N38" s="63"/>
      <c r="O38" s="34">
        <f t="shared" si="4"/>
        <v>0</v>
      </c>
      <c r="P38" s="75"/>
      <c r="Q38" s="65"/>
      <c r="R38" s="65"/>
      <c r="S38" s="69"/>
      <c r="T38" s="68"/>
      <c r="U38" s="34"/>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50"/>
      <c r="AZ38" s="36"/>
      <c r="BA38" s="62">
        <f t="shared" si="1"/>
        <v>0</v>
      </c>
      <c r="BB38" s="62">
        <f t="shared" si="2"/>
        <v>0</v>
      </c>
      <c r="BC38" s="37" t="str">
        <f t="shared" si="3"/>
        <v>INR Zero Only</v>
      </c>
      <c r="IE38" s="39">
        <v>2</v>
      </c>
      <c r="IF38" s="39" t="s">
        <v>18</v>
      </c>
      <c r="IG38" s="39" t="s">
        <v>24</v>
      </c>
      <c r="IH38" s="39">
        <v>10</v>
      </c>
      <c r="II38" s="39" t="s">
        <v>20</v>
      </c>
    </row>
    <row r="39" spans="1:243" s="38" customFormat="1" ht="264.75" customHeight="1">
      <c r="A39" s="72">
        <v>2.06</v>
      </c>
      <c r="B39" s="70" t="s">
        <v>64</v>
      </c>
      <c r="C39" s="73" t="s">
        <v>130</v>
      </c>
      <c r="D39" s="71">
        <v>1</v>
      </c>
      <c r="E39" s="71" t="s">
        <v>20</v>
      </c>
      <c r="F39" s="28">
        <v>56</v>
      </c>
      <c r="G39" s="29"/>
      <c r="H39" s="30"/>
      <c r="I39" s="31" t="s">
        <v>21</v>
      </c>
      <c r="J39" s="32">
        <f t="shared" si="0"/>
        <v>1</v>
      </c>
      <c r="K39" s="33" t="s">
        <v>30</v>
      </c>
      <c r="L39" s="33" t="s">
        <v>5</v>
      </c>
      <c r="M39" s="63"/>
      <c r="N39" s="63"/>
      <c r="O39" s="34">
        <f t="shared" si="4"/>
        <v>0</v>
      </c>
      <c r="P39" s="75"/>
      <c r="Q39" s="65"/>
      <c r="R39" s="65"/>
      <c r="S39" s="69"/>
      <c r="T39" s="68"/>
      <c r="U39" s="34"/>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50"/>
      <c r="AZ39" s="36"/>
      <c r="BA39" s="62">
        <f t="shared" si="1"/>
        <v>0</v>
      </c>
      <c r="BB39" s="62">
        <f t="shared" si="2"/>
        <v>0</v>
      </c>
      <c r="BC39" s="37" t="str">
        <f t="shared" si="3"/>
        <v>INR Zero Only</v>
      </c>
      <c r="IE39" s="39">
        <v>2</v>
      </c>
      <c r="IF39" s="39" t="s">
        <v>18</v>
      </c>
      <c r="IG39" s="39" t="s">
        <v>24</v>
      </c>
      <c r="IH39" s="39">
        <v>10</v>
      </c>
      <c r="II39" s="39" t="s">
        <v>20</v>
      </c>
    </row>
    <row r="40" spans="1:243" s="38" customFormat="1" ht="147.75" customHeight="1">
      <c r="A40" s="72">
        <v>2.07</v>
      </c>
      <c r="B40" s="70" t="s">
        <v>65</v>
      </c>
      <c r="C40" s="73" t="s">
        <v>131</v>
      </c>
      <c r="D40" s="71">
        <v>5</v>
      </c>
      <c r="E40" s="71" t="s">
        <v>92</v>
      </c>
      <c r="F40" s="28">
        <v>56</v>
      </c>
      <c r="G40" s="29"/>
      <c r="H40" s="30"/>
      <c r="I40" s="31" t="s">
        <v>21</v>
      </c>
      <c r="J40" s="32">
        <f t="shared" si="0"/>
        <v>1</v>
      </c>
      <c r="K40" s="33" t="s">
        <v>30</v>
      </c>
      <c r="L40" s="33" t="s">
        <v>5</v>
      </c>
      <c r="M40" s="63"/>
      <c r="N40" s="63"/>
      <c r="O40" s="34">
        <f t="shared" si="4"/>
        <v>0</v>
      </c>
      <c r="P40" s="75"/>
      <c r="Q40" s="65"/>
      <c r="R40" s="65"/>
      <c r="S40" s="69"/>
      <c r="T40" s="68"/>
      <c r="U40" s="34"/>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50"/>
      <c r="AZ40" s="36"/>
      <c r="BA40" s="62">
        <f t="shared" si="1"/>
        <v>0</v>
      </c>
      <c r="BB40" s="62">
        <f t="shared" si="2"/>
        <v>0</v>
      </c>
      <c r="BC40" s="37" t="str">
        <f t="shared" si="3"/>
        <v>INR Zero Only</v>
      </c>
      <c r="IE40" s="39">
        <v>2</v>
      </c>
      <c r="IF40" s="39" t="s">
        <v>18</v>
      </c>
      <c r="IG40" s="39" t="s">
        <v>24</v>
      </c>
      <c r="IH40" s="39">
        <v>10</v>
      </c>
      <c r="II40" s="39" t="s">
        <v>20</v>
      </c>
    </row>
    <row r="41" spans="1:243" s="38" customFormat="1" ht="93.75" customHeight="1">
      <c r="A41" s="72">
        <v>2.09</v>
      </c>
      <c r="B41" s="70" t="s">
        <v>66</v>
      </c>
      <c r="C41" s="73" t="s">
        <v>132</v>
      </c>
      <c r="D41" s="71">
        <v>1</v>
      </c>
      <c r="E41" s="71" t="s">
        <v>94</v>
      </c>
      <c r="F41" s="28">
        <v>56</v>
      </c>
      <c r="G41" s="29"/>
      <c r="H41" s="30"/>
      <c r="I41" s="31" t="s">
        <v>21</v>
      </c>
      <c r="J41" s="32">
        <f t="shared" si="0"/>
        <v>1</v>
      </c>
      <c r="K41" s="33" t="s">
        <v>30</v>
      </c>
      <c r="L41" s="33" t="s">
        <v>5</v>
      </c>
      <c r="M41" s="63"/>
      <c r="N41" s="63"/>
      <c r="O41" s="34">
        <f t="shared" si="4"/>
        <v>0</v>
      </c>
      <c r="P41" s="66"/>
      <c r="Q41" s="65"/>
      <c r="R41" s="65"/>
      <c r="S41" s="69"/>
      <c r="T41" s="68"/>
      <c r="U41" s="34"/>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50"/>
      <c r="AZ41" s="36"/>
      <c r="BA41" s="62">
        <f t="shared" si="1"/>
        <v>0</v>
      </c>
      <c r="BB41" s="62">
        <f t="shared" si="2"/>
        <v>0</v>
      </c>
      <c r="BC41" s="37" t="str">
        <f t="shared" si="3"/>
        <v>INR Zero Only</v>
      </c>
      <c r="IE41" s="39">
        <v>2</v>
      </c>
      <c r="IF41" s="39" t="s">
        <v>18</v>
      </c>
      <c r="IG41" s="39" t="s">
        <v>24</v>
      </c>
      <c r="IH41" s="39">
        <v>10</v>
      </c>
      <c r="II41" s="39" t="s">
        <v>20</v>
      </c>
    </row>
    <row r="42" spans="1:243" s="38" customFormat="1" ht="59.25" customHeight="1">
      <c r="A42" s="72">
        <v>2.11</v>
      </c>
      <c r="B42" s="70" t="s">
        <v>67</v>
      </c>
      <c r="C42" s="73" t="s">
        <v>133</v>
      </c>
      <c r="D42" s="71">
        <v>1</v>
      </c>
      <c r="E42" s="71" t="s">
        <v>94</v>
      </c>
      <c r="F42" s="28">
        <v>56</v>
      </c>
      <c r="G42" s="29"/>
      <c r="H42" s="30"/>
      <c r="I42" s="31" t="s">
        <v>21</v>
      </c>
      <c r="J42" s="32">
        <f t="shared" si="0"/>
        <v>1</v>
      </c>
      <c r="K42" s="33" t="s">
        <v>30</v>
      </c>
      <c r="L42" s="33" t="s">
        <v>5</v>
      </c>
      <c r="M42" s="63"/>
      <c r="N42" s="63"/>
      <c r="O42" s="34">
        <f t="shared" si="4"/>
        <v>0</v>
      </c>
      <c r="P42" s="66"/>
      <c r="Q42" s="65"/>
      <c r="R42" s="65"/>
      <c r="S42" s="69"/>
      <c r="T42" s="68"/>
      <c r="U42" s="34"/>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50"/>
      <c r="AZ42" s="36"/>
      <c r="BA42" s="62">
        <f t="shared" si="1"/>
        <v>0</v>
      </c>
      <c r="BB42" s="62">
        <f t="shared" si="2"/>
        <v>0</v>
      </c>
      <c r="BC42" s="37" t="str">
        <f t="shared" si="3"/>
        <v>INR Zero Only</v>
      </c>
      <c r="IE42" s="39">
        <v>2</v>
      </c>
      <c r="IF42" s="39" t="s">
        <v>18</v>
      </c>
      <c r="IG42" s="39" t="s">
        <v>24</v>
      </c>
      <c r="IH42" s="39">
        <v>10</v>
      </c>
      <c r="II42" s="39" t="s">
        <v>20</v>
      </c>
    </row>
    <row r="43" spans="1:243" s="38" customFormat="1" ht="72" customHeight="1">
      <c r="A43" s="72">
        <v>2.12</v>
      </c>
      <c r="B43" s="70" t="s">
        <v>68</v>
      </c>
      <c r="C43" s="73" t="s">
        <v>219</v>
      </c>
      <c r="D43" s="71">
        <v>1</v>
      </c>
      <c r="E43" s="71" t="s">
        <v>94</v>
      </c>
      <c r="F43" s="28">
        <v>56</v>
      </c>
      <c r="G43" s="29"/>
      <c r="H43" s="30"/>
      <c r="I43" s="31" t="s">
        <v>21</v>
      </c>
      <c r="J43" s="32">
        <f t="shared" si="0"/>
        <v>1</v>
      </c>
      <c r="K43" s="33" t="s">
        <v>30</v>
      </c>
      <c r="L43" s="33" t="s">
        <v>5</v>
      </c>
      <c r="M43" s="63"/>
      <c r="N43" s="75"/>
      <c r="O43" s="34"/>
      <c r="P43" s="66"/>
      <c r="Q43" s="65"/>
      <c r="R43" s="65"/>
      <c r="S43" s="69"/>
      <c r="T43" s="68"/>
      <c r="U43" s="34"/>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50"/>
      <c r="AZ43" s="36"/>
      <c r="BA43" s="62">
        <f t="shared" si="1"/>
        <v>0</v>
      </c>
      <c r="BB43" s="62">
        <f t="shared" si="2"/>
        <v>0</v>
      </c>
      <c r="BC43" s="37" t="str">
        <f t="shared" si="3"/>
        <v>INR Zero Only</v>
      </c>
      <c r="IE43" s="39">
        <v>2</v>
      </c>
      <c r="IF43" s="39" t="s">
        <v>18</v>
      </c>
      <c r="IG43" s="39" t="s">
        <v>24</v>
      </c>
      <c r="IH43" s="39">
        <v>10</v>
      </c>
      <c r="II43" s="39" t="s">
        <v>20</v>
      </c>
    </row>
    <row r="44" spans="1:243" s="38" customFormat="1" ht="46.5" customHeight="1">
      <c r="A44" s="72">
        <v>2.13</v>
      </c>
      <c r="B44" s="70" t="s">
        <v>69</v>
      </c>
      <c r="C44" s="73" t="s">
        <v>220</v>
      </c>
      <c r="D44" s="71">
        <v>1</v>
      </c>
      <c r="E44" s="71" t="s">
        <v>94</v>
      </c>
      <c r="F44" s="28">
        <v>56</v>
      </c>
      <c r="G44" s="29"/>
      <c r="H44" s="30"/>
      <c r="I44" s="31" t="s">
        <v>21</v>
      </c>
      <c r="J44" s="32">
        <f t="shared" si="0"/>
        <v>1</v>
      </c>
      <c r="K44" s="33" t="s">
        <v>30</v>
      </c>
      <c r="L44" s="33" t="s">
        <v>5</v>
      </c>
      <c r="M44" s="63"/>
      <c r="N44" s="75"/>
      <c r="O44" s="34"/>
      <c r="P44" s="66"/>
      <c r="Q44" s="65"/>
      <c r="R44" s="65"/>
      <c r="S44" s="69"/>
      <c r="T44" s="68"/>
      <c r="U44" s="34"/>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50"/>
      <c r="AZ44" s="36"/>
      <c r="BA44" s="62">
        <f t="shared" si="1"/>
        <v>0</v>
      </c>
      <c r="BB44" s="62">
        <f t="shared" si="2"/>
        <v>0</v>
      </c>
      <c r="BC44" s="37" t="str">
        <f t="shared" si="3"/>
        <v>INR Zero Only</v>
      </c>
      <c r="IE44" s="39">
        <v>2</v>
      </c>
      <c r="IF44" s="39" t="s">
        <v>18</v>
      </c>
      <c r="IG44" s="39" t="s">
        <v>24</v>
      </c>
      <c r="IH44" s="39">
        <v>10</v>
      </c>
      <c r="II44" s="39" t="s">
        <v>20</v>
      </c>
    </row>
    <row r="45" spans="1:243" s="38" customFormat="1" ht="62.25" customHeight="1">
      <c r="A45" s="72">
        <v>2.14</v>
      </c>
      <c r="B45" s="70" t="s">
        <v>70</v>
      </c>
      <c r="C45" s="73" t="s">
        <v>221</v>
      </c>
      <c r="D45" s="71">
        <v>1</v>
      </c>
      <c r="E45" s="71" t="s">
        <v>94</v>
      </c>
      <c r="F45" s="28">
        <v>56</v>
      </c>
      <c r="G45" s="29"/>
      <c r="H45" s="30"/>
      <c r="I45" s="31" t="s">
        <v>21</v>
      </c>
      <c r="J45" s="32">
        <f t="shared" si="0"/>
        <v>1</v>
      </c>
      <c r="K45" s="33" t="s">
        <v>30</v>
      </c>
      <c r="L45" s="33" t="s">
        <v>5</v>
      </c>
      <c r="M45" s="63"/>
      <c r="N45" s="75"/>
      <c r="O45" s="34"/>
      <c r="P45" s="66"/>
      <c r="Q45" s="65"/>
      <c r="R45" s="65"/>
      <c r="S45" s="69"/>
      <c r="T45" s="68"/>
      <c r="U45" s="34"/>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50"/>
      <c r="AZ45" s="36"/>
      <c r="BA45" s="62">
        <f t="shared" si="1"/>
        <v>0</v>
      </c>
      <c r="BB45" s="62">
        <f t="shared" si="2"/>
        <v>0</v>
      </c>
      <c r="BC45" s="37" t="str">
        <f t="shared" si="3"/>
        <v>INR Zero Only</v>
      </c>
      <c r="IE45" s="39">
        <v>2</v>
      </c>
      <c r="IF45" s="39" t="s">
        <v>18</v>
      </c>
      <c r="IG45" s="39" t="s">
        <v>24</v>
      </c>
      <c r="IH45" s="39">
        <v>10</v>
      </c>
      <c r="II45" s="39" t="s">
        <v>20</v>
      </c>
    </row>
    <row r="46" spans="1:243" s="38" customFormat="1" ht="48" customHeight="1">
      <c r="A46" s="72">
        <v>2.15</v>
      </c>
      <c r="B46" s="70" t="s">
        <v>71</v>
      </c>
      <c r="C46" s="73" t="s">
        <v>222</v>
      </c>
      <c r="D46" s="71">
        <v>1</v>
      </c>
      <c r="E46" s="71" t="s">
        <v>94</v>
      </c>
      <c r="F46" s="28">
        <v>56</v>
      </c>
      <c r="G46" s="29"/>
      <c r="H46" s="30"/>
      <c r="I46" s="31" t="s">
        <v>21</v>
      </c>
      <c r="J46" s="32">
        <f t="shared" si="0"/>
        <v>1</v>
      </c>
      <c r="K46" s="33" t="s">
        <v>30</v>
      </c>
      <c r="L46" s="33" t="s">
        <v>5</v>
      </c>
      <c r="M46" s="63"/>
      <c r="N46" s="75"/>
      <c r="O46" s="34"/>
      <c r="P46" s="66"/>
      <c r="Q46" s="65"/>
      <c r="R46" s="65"/>
      <c r="S46" s="69"/>
      <c r="T46" s="68"/>
      <c r="U46" s="34"/>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50"/>
      <c r="AZ46" s="36"/>
      <c r="BA46" s="62">
        <f t="shared" si="1"/>
        <v>0</v>
      </c>
      <c r="BB46" s="62">
        <f t="shared" si="2"/>
        <v>0</v>
      </c>
      <c r="BC46" s="37" t="str">
        <f t="shared" si="3"/>
        <v>INR Zero Only</v>
      </c>
      <c r="IE46" s="39">
        <v>2</v>
      </c>
      <c r="IF46" s="39" t="s">
        <v>18</v>
      </c>
      <c r="IG46" s="39" t="s">
        <v>24</v>
      </c>
      <c r="IH46" s="39">
        <v>10</v>
      </c>
      <c r="II46" s="39" t="s">
        <v>20</v>
      </c>
    </row>
    <row r="47" spans="1:243" s="38" customFormat="1" ht="46.5" customHeight="1">
      <c r="A47" s="72">
        <v>2.16</v>
      </c>
      <c r="B47" s="70" t="s">
        <v>72</v>
      </c>
      <c r="C47" s="73" t="s">
        <v>223</v>
      </c>
      <c r="D47" s="71">
        <v>1</v>
      </c>
      <c r="E47" s="71" t="s">
        <v>94</v>
      </c>
      <c r="F47" s="28">
        <v>56</v>
      </c>
      <c r="G47" s="29"/>
      <c r="H47" s="30"/>
      <c r="I47" s="31" t="s">
        <v>21</v>
      </c>
      <c r="J47" s="32">
        <f t="shared" si="0"/>
        <v>1</v>
      </c>
      <c r="K47" s="33" t="s">
        <v>30</v>
      </c>
      <c r="L47" s="33" t="s">
        <v>5</v>
      </c>
      <c r="M47" s="63"/>
      <c r="N47" s="75"/>
      <c r="O47" s="34"/>
      <c r="P47" s="66"/>
      <c r="Q47" s="65"/>
      <c r="R47" s="65"/>
      <c r="S47" s="69"/>
      <c r="T47" s="68"/>
      <c r="U47" s="34"/>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50"/>
      <c r="AZ47" s="36"/>
      <c r="BA47" s="62">
        <f t="shared" si="1"/>
        <v>0</v>
      </c>
      <c r="BB47" s="62">
        <f t="shared" si="2"/>
        <v>0</v>
      </c>
      <c r="BC47" s="37" t="str">
        <f t="shared" si="3"/>
        <v>INR Zero Only</v>
      </c>
      <c r="IE47" s="39">
        <v>2</v>
      </c>
      <c r="IF47" s="39" t="s">
        <v>18</v>
      </c>
      <c r="IG47" s="39" t="s">
        <v>24</v>
      </c>
      <c r="IH47" s="39">
        <v>10</v>
      </c>
      <c r="II47" s="39" t="s">
        <v>20</v>
      </c>
    </row>
    <row r="48" spans="1:243" s="38" customFormat="1" ht="57" customHeight="1">
      <c r="A48" s="72">
        <v>2.17</v>
      </c>
      <c r="B48" s="70" t="s">
        <v>73</v>
      </c>
      <c r="C48" s="73" t="s">
        <v>224</v>
      </c>
      <c r="D48" s="71">
        <v>1</v>
      </c>
      <c r="E48" s="71" t="s">
        <v>94</v>
      </c>
      <c r="F48" s="28">
        <v>56</v>
      </c>
      <c r="G48" s="29"/>
      <c r="H48" s="30"/>
      <c r="I48" s="31" t="s">
        <v>21</v>
      </c>
      <c r="J48" s="32">
        <f t="shared" si="0"/>
        <v>1</v>
      </c>
      <c r="K48" s="33" t="s">
        <v>30</v>
      </c>
      <c r="L48" s="33" t="s">
        <v>5</v>
      </c>
      <c r="M48" s="63"/>
      <c r="N48" s="75"/>
      <c r="O48" s="34"/>
      <c r="P48" s="66"/>
      <c r="Q48" s="65"/>
      <c r="R48" s="65"/>
      <c r="S48" s="69"/>
      <c r="T48" s="68"/>
      <c r="U48" s="34"/>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50"/>
      <c r="AZ48" s="36"/>
      <c r="BA48" s="62">
        <f t="shared" si="1"/>
        <v>0</v>
      </c>
      <c r="BB48" s="62">
        <f t="shared" si="2"/>
        <v>0</v>
      </c>
      <c r="BC48" s="37" t="str">
        <f t="shared" si="3"/>
        <v>INR Zero Only</v>
      </c>
      <c r="IE48" s="39">
        <v>2</v>
      </c>
      <c r="IF48" s="39" t="s">
        <v>18</v>
      </c>
      <c r="IG48" s="39" t="s">
        <v>24</v>
      </c>
      <c r="IH48" s="39">
        <v>10</v>
      </c>
      <c r="II48" s="39" t="s">
        <v>20</v>
      </c>
    </row>
    <row r="49" spans="1:243" s="38" customFormat="1" ht="42" customHeight="1">
      <c r="A49" s="72">
        <v>2.18</v>
      </c>
      <c r="B49" s="70" t="s">
        <v>74</v>
      </c>
      <c r="C49" s="73" t="s">
        <v>225</v>
      </c>
      <c r="D49" s="71">
        <v>1</v>
      </c>
      <c r="E49" s="71" t="s">
        <v>94</v>
      </c>
      <c r="F49" s="28">
        <v>56</v>
      </c>
      <c r="G49" s="29"/>
      <c r="H49" s="30"/>
      <c r="I49" s="31" t="s">
        <v>21</v>
      </c>
      <c r="J49" s="32">
        <f t="shared" si="0"/>
        <v>1</v>
      </c>
      <c r="K49" s="33" t="s">
        <v>30</v>
      </c>
      <c r="L49" s="33" t="s">
        <v>5</v>
      </c>
      <c r="M49" s="63"/>
      <c r="N49" s="75"/>
      <c r="O49" s="34"/>
      <c r="P49" s="66"/>
      <c r="Q49" s="65"/>
      <c r="R49" s="65"/>
      <c r="S49" s="69"/>
      <c r="T49" s="68"/>
      <c r="U49" s="34"/>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50"/>
      <c r="AZ49" s="36"/>
      <c r="BA49" s="62">
        <f t="shared" si="1"/>
        <v>0</v>
      </c>
      <c r="BB49" s="62">
        <f t="shared" si="2"/>
        <v>0</v>
      </c>
      <c r="BC49" s="37" t="str">
        <f t="shared" si="3"/>
        <v>INR Zero Only</v>
      </c>
      <c r="IE49" s="39">
        <v>2</v>
      </c>
      <c r="IF49" s="39" t="s">
        <v>18</v>
      </c>
      <c r="IG49" s="39" t="s">
        <v>24</v>
      </c>
      <c r="IH49" s="39">
        <v>10</v>
      </c>
      <c r="II49" s="39" t="s">
        <v>20</v>
      </c>
    </row>
    <row r="50" spans="1:243" s="38" customFormat="1" ht="61.5" customHeight="1">
      <c r="A50" s="72">
        <v>2.19</v>
      </c>
      <c r="B50" s="70" t="s">
        <v>75</v>
      </c>
      <c r="C50" s="73" t="s">
        <v>226</v>
      </c>
      <c r="D50" s="71">
        <v>1</v>
      </c>
      <c r="E50" s="71" t="s">
        <v>94</v>
      </c>
      <c r="F50" s="28">
        <v>56</v>
      </c>
      <c r="G50" s="29"/>
      <c r="H50" s="30"/>
      <c r="I50" s="31" t="s">
        <v>21</v>
      </c>
      <c r="J50" s="32">
        <f t="shared" si="0"/>
        <v>1</v>
      </c>
      <c r="K50" s="33" t="s">
        <v>30</v>
      </c>
      <c r="L50" s="33" t="s">
        <v>5</v>
      </c>
      <c r="M50" s="63"/>
      <c r="N50" s="75"/>
      <c r="O50" s="34"/>
      <c r="P50" s="66"/>
      <c r="Q50" s="65"/>
      <c r="R50" s="65"/>
      <c r="S50" s="69"/>
      <c r="T50" s="68"/>
      <c r="U50" s="34"/>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50"/>
      <c r="AZ50" s="36"/>
      <c r="BA50" s="62">
        <f t="shared" si="1"/>
        <v>0</v>
      </c>
      <c r="BB50" s="62">
        <f t="shared" si="2"/>
        <v>0</v>
      </c>
      <c r="BC50" s="37" t="str">
        <f t="shared" si="3"/>
        <v>INR Zero Only</v>
      </c>
      <c r="IE50" s="39">
        <v>2</v>
      </c>
      <c r="IF50" s="39" t="s">
        <v>18</v>
      </c>
      <c r="IG50" s="39" t="s">
        <v>24</v>
      </c>
      <c r="IH50" s="39">
        <v>10</v>
      </c>
      <c r="II50" s="39" t="s">
        <v>20</v>
      </c>
    </row>
    <row r="51" spans="1:243" s="38" customFormat="1" ht="34.5" customHeight="1">
      <c r="A51" s="77">
        <v>2.2</v>
      </c>
      <c r="B51" s="70" t="s">
        <v>76</v>
      </c>
      <c r="C51" s="73" t="s">
        <v>227</v>
      </c>
      <c r="D51" s="71">
        <v>1</v>
      </c>
      <c r="E51" s="71" t="s">
        <v>94</v>
      </c>
      <c r="F51" s="28">
        <v>56</v>
      </c>
      <c r="G51" s="29"/>
      <c r="H51" s="30"/>
      <c r="I51" s="31" t="s">
        <v>21</v>
      </c>
      <c r="J51" s="32">
        <f t="shared" si="0"/>
        <v>1</v>
      </c>
      <c r="K51" s="33" t="s">
        <v>30</v>
      </c>
      <c r="L51" s="33" t="s">
        <v>5</v>
      </c>
      <c r="M51" s="63"/>
      <c r="N51" s="75"/>
      <c r="O51" s="34"/>
      <c r="P51" s="66"/>
      <c r="Q51" s="65"/>
      <c r="R51" s="65"/>
      <c r="S51" s="69"/>
      <c r="T51" s="68"/>
      <c r="U51" s="34"/>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50"/>
      <c r="AZ51" s="36"/>
      <c r="BA51" s="62">
        <f t="shared" si="1"/>
        <v>0</v>
      </c>
      <c r="BB51" s="62">
        <f t="shared" si="2"/>
        <v>0</v>
      </c>
      <c r="BC51" s="37" t="str">
        <f t="shared" si="3"/>
        <v>INR Zero Only</v>
      </c>
      <c r="IE51" s="39">
        <v>2</v>
      </c>
      <c r="IF51" s="39" t="s">
        <v>18</v>
      </c>
      <c r="IG51" s="39" t="s">
        <v>24</v>
      </c>
      <c r="IH51" s="39">
        <v>10</v>
      </c>
      <c r="II51" s="39" t="s">
        <v>20</v>
      </c>
    </row>
    <row r="52" spans="1:243" s="38" customFormat="1" ht="39" customHeight="1">
      <c r="A52" s="72">
        <v>2.21</v>
      </c>
      <c r="B52" s="70" t="s">
        <v>77</v>
      </c>
      <c r="C52" s="73" t="s">
        <v>228</v>
      </c>
      <c r="D52" s="71">
        <v>1</v>
      </c>
      <c r="E52" s="71" t="s">
        <v>94</v>
      </c>
      <c r="F52" s="28">
        <v>56</v>
      </c>
      <c r="G52" s="29"/>
      <c r="H52" s="30"/>
      <c r="I52" s="31" t="s">
        <v>21</v>
      </c>
      <c r="J52" s="32">
        <f t="shared" si="0"/>
        <v>1</v>
      </c>
      <c r="K52" s="33" t="s">
        <v>30</v>
      </c>
      <c r="L52" s="33" t="s">
        <v>5</v>
      </c>
      <c r="M52" s="63"/>
      <c r="N52" s="75"/>
      <c r="O52" s="34"/>
      <c r="P52" s="66"/>
      <c r="Q52" s="65"/>
      <c r="R52" s="65"/>
      <c r="S52" s="69"/>
      <c r="T52" s="68"/>
      <c r="U52" s="34"/>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50"/>
      <c r="AZ52" s="36"/>
      <c r="BA52" s="62">
        <f t="shared" si="1"/>
        <v>0</v>
      </c>
      <c r="BB52" s="62">
        <f t="shared" si="2"/>
        <v>0</v>
      </c>
      <c r="BC52" s="37" t="str">
        <f t="shared" si="3"/>
        <v>INR Zero Only</v>
      </c>
      <c r="IE52" s="39">
        <v>2</v>
      </c>
      <c r="IF52" s="39" t="s">
        <v>18</v>
      </c>
      <c r="IG52" s="39" t="s">
        <v>24</v>
      </c>
      <c r="IH52" s="39">
        <v>10</v>
      </c>
      <c r="II52" s="39" t="s">
        <v>20</v>
      </c>
    </row>
    <row r="53" spans="1:243" s="38" customFormat="1" ht="34.5" customHeight="1">
      <c r="A53" s="72">
        <v>2.22</v>
      </c>
      <c r="B53" s="70" t="s">
        <v>78</v>
      </c>
      <c r="C53" s="73" t="s">
        <v>229</v>
      </c>
      <c r="D53" s="71">
        <v>1</v>
      </c>
      <c r="E53" s="71" t="s">
        <v>94</v>
      </c>
      <c r="F53" s="28">
        <v>56</v>
      </c>
      <c r="G53" s="29"/>
      <c r="H53" s="30"/>
      <c r="I53" s="31" t="s">
        <v>21</v>
      </c>
      <c r="J53" s="32">
        <f t="shared" si="0"/>
        <v>1</v>
      </c>
      <c r="K53" s="33" t="s">
        <v>30</v>
      </c>
      <c r="L53" s="33" t="s">
        <v>5</v>
      </c>
      <c r="M53" s="63"/>
      <c r="N53" s="75"/>
      <c r="O53" s="34"/>
      <c r="P53" s="66"/>
      <c r="Q53" s="65"/>
      <c r="R53" s="65"/>
      <c r="S53" s="69"/>
      <c r="T53" s="68"/>
      <c r="U53" s="34"/>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50"/>
      <c r="AZ53" s="36"/>
      <c r="BA53" s="62">
        <f t="shared" si="1"/>
        <v>0</v>
      </c>
      <c r="BB53" s="62">
        <f t="shared" si="2"/>
        <v>0</v>
      </c>
      <c r="BC53" s="37" t="str">
        <f t="shared" si="3"/>
        <v>INR Zero Only</v>
      </c>
      <c r="IE53" s="39">
        <v>2</v>
      </c>
      <c r="IF53" s="39" t="s">
        <v>18</v>
      </c>
      <c r="IG53" s="39" t="s">
        <v>24</v>
      </c>
      <c r="IH53" s="39">
        <v>10</v>
      </c>
      <c r="II53" s="39" t="s">
        <v>20</v>
      </c>
    </row>
    <row r="54" spans="1:243" s="38" customFormat="1" ht="47.25" customHeight="1">
      <c r="A54" s="72">
        <v>2.23</v>
      </c>
      <c r="B54" s="70" t="s">
        <v>79</v>
      </c>
      <c r="C54" s="73" t="s">
        <v>230</v>
      </c>
      <c r="D54" s="71">
        <v>1</v>
      </c>
      <c r="E54" s="71" t="s">
        <v>94</v>
      </c>
      <c r="F54" s="28">
        <v>56</v>
      </c>
      <c r="G54" s="29"/>
      <c r="H54" s="30"/>
      <c r="I54" s="31" t="s">
        <v>21</v>
      </c>
      <c r="J54" s="32">
        <f t="shared" si="0"/>
        <v>1</v>
      </c>
      <c r="K54" s="33" t="s">
        <v>30</v>
      </c>
      <c r="L54" s="33" t="s">
        <v>5</v>
      </c>
      <c r="M54" s="63"/>
      <c r="N54" s="75"/>
      <c r="O54" s="34"/>
      <c r="P54" s="66"/>
      <c r="Q54" s="65"/>
      <c r="R54" s="65"/>
      <c r="S54" s="69"/>
      <c r="T54" s="68"/>
      <c r="U54" s="34"/>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50"/>
      <c r="AZ54" s="36"/>
      <c r="BA54" s="62">
        <f t="shared" si="1"/>
        <v>0</v>
      </c>
      <c r="BB54" s="62">
        <f t="shared" si="2"/>
        <v>0</v>
      </c>
      <c r="BC54" s="37" t="str">
        <f t="shared" si="3"/>
        <v>INR Zero Only</v>
      </c>
      <c r="IE54" s="39">
        <v>2</v>
      </c>
      <c r="IF54" s="39" t="s">
        <v>18</v>
      </c>
      <c r="IG54" s="39" t="s">
        <v>24</v>
      </c>
      <c r="IH54" s="39">
        <v>10</v>
      </c>
      <c r="II54" s="39" t="s">
        <v>20</v>
      </c>
    </row>
    <row r="55" spans="1:243" s="38" customFormat="1" ht="42" customHeight="1">
      <c r="A55" s="72">
        <v>2.24</v>
      </c>
      <c r="B55" s="70" t="s">
        <v>80</v>
      </c>
      <c r="C55" s="73" t="s">
        <v>231</v>
      </c>
      <c r="D55" s="71">
        <v>1</v>
      </c>
      <c r="E55" s="71" t="s">
        <v>94</v>
      </c>
      <c r="F55" s="28">
        <v>56</v>
      </c>
      <c r="G55" s="29"/>
      <c r="H55" s="30"/>
      <c r="I55" s="31" t="s">
        <v>21</v>
      </c>
      <c r="J55" s="32">
        <f t="shared" si="0"/>
        <v>1</v>
      </c>
      <c r="K55" s="33" t="s">
        <v>30</v>
      </c>
      <c r="L55" s="33" t="s">
        <v>5</v>
      </c>
      <c r="M55" s="63"/>
      <c r="N55" s="75"/>
      <c r="O55" s="34"/>
      <c r="P55" s="66"/>
      <c r="Q55" s="65"/>
      <c r="R55" s="65"/>
      <c r="S55" s="69"/>
      <c r="T55" s="68"/>
      <c r="U55" s="34"/>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50"/>
      <c r="AZ55" s="36"/>
      <c r="BA55" s="62">
        <f t="shared" si="1"/>
        <v>0</v>
      </c>
      <c r="BB55" s="62">
        <f t="shared" si="2"/>
        <v>0</v>
      </c>
      <c r="BC55" s="37" t="str">
        <f t="shared" si="3"/>
        <v>INR Zero Only</v>
      </c>
      <c r="IE55" s="39">
        <v>2</v>
      </c>
      <c r="IF55" s="39" t="s">
        <v>18</v>
      </c>
      <c r="IG55" s="39" t="s">
        <v>24</v>
      </c>
      <c r="IH55" s="39">
        <v>10</v>
      </c>
      <c r="II55" s="39" t="s">
        <v>20</v>
      </c>
    </row>
    <row r="56" spans="1:243" s="38" customFormat="1" ht="41.25" customHeight="1">
      <c r="A56" s="72">
        <v>2.25000000000001</v>
      </c>
      <c r="B56" s="70" t="s">
        <v>81</v>
      </c>
      <c r="C56" s="73" t="s">
        <v>232</v>
      </c>
      <c r="D56" s="71">
        <v>1</v>
      </c>
      <c r="E56" s="71" t="s">
        <v>94</v>
      </c>
      <c r="F56" s="28">
        <v>56</v>
      </c>
      <c r="G56" s="29"/>
      <c r="H56" s="30"/>
      <c r="I56" s="31" t="s">
        <v>21</v>
      </c>
      <c r="J56" s="32">
        <f t="shared" si="0"/>
        <v>1</v>
      </c>
      <c r="K56" s="33" t="s">
        <v>30</v>
      </c>
      <c r="L56" s="33" t="s">
        <v>5</v>
      </c>
      <c r="M56" s="63"/>
      <c r="N56" s="75"/>
      <c r="O56" s="34"/>
      <c r="P56" s="66"/>
      <c r="Q56" s="65"/>
      <c r="R56" s="65"/>
      <c r="S56" s="69"/>
      <c r="T56" s="68"/>
      <c r="U56" s="34"/>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50"/>
      <c r="AZ56" s="36"/>
      <c r="BA56" s="62">
        <f t="shared" si="1"/>
        <v>0</v>
      </c>
      <c r="BB56" s="62">
        <f t="shared" si="2"/>
        <v>0</v>
      </c>
      <c r="BC56" s="37" t="str">
        <f t="shared" si="3"/>
        <v>INR Zero Only</v>
      </c>
      <c r="IE56" s="39">
        <v>2</v>
      </c>
      <c r="IF56" s="39" t="s">
        <v>18</v>
      </c>
      <c r="IG56" s="39" t="s">
        <v>24</v>
      </c>
      <c r="IH56" s="39">
        <v>10</v>
      </c>
      <c r="II56" s="39" t="s">
        <v>20</v>
      </c>
    </row>
    <row r="57" spans="1:243" s="38" customFormat="1" ht="43.5" customHeight="1">
      <c r="A57" s="72">
        <v>2.26000000000001</v>
      </c>
      <c r="B57" s="70" t="s">
        <v>82</v>
      </c>
      <c r="C57" s="73" t="s">
        <v>233</v>
      </c>
      <c r="D57" s="71">
        <v>1</v>
      </c>
      <c r="E57" s="71" t="s">
        <v>94</v>
      </c>
      <c r="F57" s="28">
        <v>56</v>
      </c>
      <c r="G57" s="29"/>
      <c r="H57" s="30"/>
      <c r="I57" s="31" t="s">
        <v>21</v>
      </c>
      <c r="J57" s="32">
        <f t="shared" si="0"/>
        <v>1</v>
      </c>
      <c r="K57" s="33" t="s">
        <v>30</v>
      </c>
      <c r="L57" s="33" t="s">
        <v>5</v>
      </c>
      <c r="M57" s="63"/>
      <c r="N57" s="75"/>
      <c r="O57" s="34"/>
      <c r="P57" s="66"/>
      <c r="Q57" s="65"/>
      <c r="R57" s="65"/>
      <c r="S57" s="69"/>
      <c r="T57" s="68"/>
      <c r="U57" s="34"/>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50"/>
      <c r="AZ57" s="36"/>
      <c r="BA57" s="62">
        <f t="shared" si="1"/>
        <v>0</v>
      </c>
      <c r="BB57" s="62">
        <f t="shared" si="2"/>
        <v>0</v>
      </c>
      <c r="BC57" s="37" t="str">
        <f t="shared" si="3"/>
        <v>INR Zero Only</v>
      </c>
      <c r="IE57" s="39">
        <v>2</v>
      </c>
      <c r="IF57" s="39" t="s">
        <v>18</v>
      </c>
      <c r="IG57" s="39" t="s">
        <v>24</v>
      </c>
      <c r="IH57" s="39">
        <v>10</v>
      </c>
      <c r="II57" s="39" t="s">
        <v>20</v>
      </c>
    </row>
    <row r="58" spans="1:243" s="38" customFormat="1" ht="43.5" customHeight="1">
      <c r="A58" s="72">
        <v>2.27000000000001</v>
      </c>
      <c r="B58" s="70" t="s">
        <v>83</v>
      </c>
      <c r="C58" s="73" t="s">
        <v>234</v>
      </c>
      <c r="D58" s="71">
        <v>1</v>
      </c>
      <c r="E58" s="71" t="s">
        <v>94</v>
      </c>
      <c r="F58" s="28">
        <v>56</v>
      </c>
      <c r="G58" s="29"/>
      <c r="H58" s="30"/>
      <c r="I58" s="31" t="s">
        <v>21</v>
      </c>
      <c r="J58" s="32">
        <f t="shared" si="0"/>
        <v>1</v>
      </c>
      <c r="K58" s="33" t="s">
        <v>30</v>
      </c>
      <c r="L58" s="33" t="s">
        <v>5</v>
      </c>
      <c r="M58" s="63"/>
      <c r="N58" s="75"/>
      <c r="O58" s="34"/>
      <c r="P58" s="66"/>
      <c r="Q58" s="65"/>
      <c r="R58" s="65"/>
      <c r="S58" s="69"/>
      <c r="T58" s="68"/>
      <c r="U58" s="34"/>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50"/>
      <c r="AZ58" s="36"/>
      <c r="BA58" s="62">
        <f t="shared" si="1"/>
        <v>0</v>
      </c>
      <c r="BB58" s="62">
        <f t="shared" si="2"/>
        <v>0</v>
      </c>
      <c r="BC58" s="37" t="str">
        <f t="shared" si="3"/>
        <v>INR Zero Only</v>
      </c>
      <c r="IE58" s="39">
        <v>2</v>
      </c>
      <c r="IF58" s="39" t="s">
        <v>18</v>
      </c>
      <c r="IG58" s="39" t="s">
        <v>24</v>
      </c>
      <c r="IH58" s="39">
        <v>10</v>
      </c>
      <c r="II58" s="39" t="s">
        <v>20</v>
      </c>
    </row>
    <row r="59" spans="1:243" s="38" customFormat="1" ht="39" customHeight="1">
      <c r="A59" s="72">
        <v>2.28000000000001</v>
      </c>
      <c r="B59" s="70" t="s">
        <v>84</v>
      </c>
      <c r="C59" s="73" t="s">
        <v>235</v>
      </c>
      <c r="D59" s="71">
        <v>1</v>
      </c>
      <c r="E59" s="71" t="s">
        <v>94</v>
      </c>
      <c r="F59" s="28">
        <v>56</v>
      </c>
      <c r="G59" s="29"/>
      <c r="H59" s="30"/>
      <c r="I59" s="31" t="s">
        <v>21</v>
      </c>
      <c r="J59" s="32">
        <f t="shared" si="0"/>
        <v>1</v>
      </c>
      <c r="K59" s="33" t="s">
        <v>30</v>
      </c>
      <c r="L59" s="33" t="s">
        <v>5</v>
      </c>
      <c r="M59" s="63"/>
      <c r="N59" s="75"/>
      <c r="O59" s="34"/>
      <c r="P59" s="66"/>
      <c r="Q59" s="65"/>
      <c r="R59" s="65"/>
      <c r="S59" s="69"/>
      <c r="T59" s="68"/>
      <c r="U59" s="34"/>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50"/>
      <c r="AZ59" s="36"/>
      <c r="BA59" s="62">
        <f t="shared" si="1"/>
        <v>0</v>
      </c>
      <c r="BB59" s="62">
        <f t="shared" si="2"/>
        <v>0</v>
      </c>
      <c r="BC59" s="37" t="str">
        <f t="shared" si="3"/>
        <v>INR Zero Only</v>
      </c>
      <c r="IE59" s="39">
        <v>2</v>
      </c>
      <c r="IF59" s="39" t="s">
        <v>18</v>
      </c>
      <c r="IG59" s="39" t="s">
        <v>24</v>
      </c>
      <c r="IH59" s="39">
        <v>10</v>
      </c>
      <c r="II59" s="39" t="s">
        <v>20</v>
      </c>
    </row>
    <row r="60" spans="1:243" s="38" customFormat="1" ht="41.25" customHeight="1">
      <c r="A60" s="72">
        <v>2.29000000000001</v>
      </c>
      <c r="B60" s="70" t="s">
        <v>85</v>
      </c>
      <c r="C60" s="73" t="s">
        <v>236</v>
      </c>
      <c r="D60" s="71">
        <v>1</v>
      </c>
      <c r="E60" s="71" t="s">
        <v>94</v>
      </c>
      <c r="F60" s="28">
        <v>56</v>
      </c>
      <c r="G60" s="29"/>
      <c r="H60" s="30"/>
      <c r="I60" s="31" t="s">
        <v>21</v>
      </c>
      <c r="J60" s="32">
        <f t="shared" si="0"/>
        <v>1</v>
      </c>
      <c r="K60" s="33" t="s">
        <v>30</v>
      </c>
      <c r="L60" s="33" t="s">
        <v>5</v>
      </c>
      <c r="M60" s="63"/>
      <c r="N60" s="75"/>
      <c r="O60" s="34"/>
      <c r="P60" s="66"/>
      <c r="Q60" s="65"/>
      <c r="R60" s="65"/>
      <c r="S60" s="69"/>
      <c r="T60" s="68"/>
      <c r="U60" s="34"/>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50"/>
      <c r="AZ60" s="36"/>
      <c r="BA60" s="62">
        <f t="shared" si="1"/>
        <v>0</v>
      </c>
      <c r="BB60" s="62">
        <f t="shared" si="2"/>
        <v>0</v>
      </c>
      <c r="BC60" s="37" t="str">
        <f t="shared" si="3"/>
        <v>INR Zero Only</v>
      </c>
      <c r="IE60" s="39">
        <v>2</v>
      </c>
      <c r="IF60" s="39" t="s">
        <v>18</v>
      </c>
      <c r="IG60" s="39" t="s">
        <v>24</v>
      </c>
      <c r="IH60" s="39">
        <v>10</v>
      </c>
      <c r="II60" s="39" t="s">
        <v>20</v>
      </c>
    </row>
    <row r="61" spans="1:243" s="38" customFormat="1" ht="39" customHeight="1">
      <c r="A61" s="77">
        <v>2.3</v>
      </c>
      <c r="B61" s="70" t="s">
        <v>86</v>
      </c>
      <c r="C61" s="73" t="s">
        <v>237</v>
      </c>
      <c r="D61" s="71">
        <v>1</v>
      </c>
      <c r="E61" s="71" t="s">
        <v>94</v>
      </c>
      <c r="F61" s="28">
        <v>56</v>
      </c>
      <c r="G61" s="29"/>
      <c r="H61" s="30"/>
      <c r="I61" s="31" t="s">
        <v>21</v>
      </c>
      <c r="J61" s="32">
        <f t="shared" si="0"/>
        <v>1</v>
      </c>
      <c r="K61" s="33" t="s">
        <v>30</v>
      </c>
      <c r="L61" s="33" t="s">
        <v>5</v>
      </c>
      <c r="M61" s="63"/>
      <c r="N61" s="75"/>
      <c r="O61" s="34"/>
      <c r="P61" s="66"/>
      <c r="Q61" s="65"/>
      <c r="R61" s="65"/>
      <c r="S61" s="69"/>
      <c r="T61" s="68"/>
      <c r="U61" s="34"/>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50"/>
      <c r="AZ61" s="36"/>
      <c r="BA61" s="62">
        <f t="shared" si="1"/>
        <v>0</v>
      </c>
      <c r="BB61" s="62">
        <f t="shared" si="2"/>
        <v>0</v>
      </c>
      <c r="BC61" s="37" t="str">
        <f t="shared" si="3"/>
        <v>INR Zero Only</v>
      </c>
      <c r="IE61" s="39">
        <v>2</v>
      </c>
      <c r="IF61" s="39" t="s">
        <v>18</v>
      </c>
      <c r="IG61" s="39" t="s">
        <v>24</v>
      </c>
      <c r="IH61" s="39">
        <v>10</v>
      </c>
      <c r="II61" s="39" t="s">
        <v>20</v>
      </c>
    </row>
    <row r="62" spans="1:243" s="38" customFormat="1" ht="38.25" customHeight="1">
      <c r="A62" s="72">
        <v>2.31000000000001</v>
      </c>
      <c r="B62" s="70" t="s">
        <v>87</v>
      </c>
      <c r="C62" s="73" t="s">
        <v>238</v>
      </c>
      <c r="D62" s="71">
        <v>1</v>
      </c>
      <c r="E62" s="71" t="s">
        <v>94</v>
      </c>
      <c r="F62" s="28">
        <v>56</v>
      </c>
      <c r="G62" s="29"/>
      <c r="H62" s="30"/>
      <c r="I62" s="31" t="s">
        <v>21</v>
      </c>
      <c r="J62" s="32">
        <f t="shared" si="0"/>
        <v>1</v>
      </c>
      <c r="K62" s="33" t="s">
        <v>30</v>
      </c>
      <c r="L62" s="33" t="s">
        <v>5</v>
      </c>
      <c r="M62" s="63"/>
      <c r="N62" s="75"/>
      <c r="O62" s="34"/>
      <c r="P62" s="66"/>
      <c r="Q62" s="65"/>
      <c r="R62" s="65"/>
      <c r="S62" s="69"/>
      <c r="T62" s="68"/>
      <c r="U62" s="34"/>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50"/>
      <c r="AZ62" s="36"/>
      <c r="BA62" s="62">
        <f t="shared" si="1"/>
        <v>0</v>
      </c>
      <c r="BB62" s="62">
        <f t="shared" si="2"/>
        <v>0</v>
      </c>
      <c r="BC62" s="37" t="str">
        <f t="shared" si="3"/>
        <v>INR Zero Only</v>
      </c>
      <c r="IE62" s="39">
        <v>2</v>
      </c>
      <c r="IF62" s="39" t="s">
        <v>18</v>
      </c>
      <c r="IG62" s="39" t="s">
        <v>24</v>
      </c>
      <c r="IH62" s="39">
        <v>10</v>
      </c>
      <c r="II62" s="39" t="s">
        <v>20</v>
      </c>
    </row>
    <row r="63" spans="1:243" s="38" customFormat="1" ht="36.75" customHeight="1">
      <c r="A63" s="72">
        <v>2.32000000000001</v>
      </c>
      <c r="B63" s="70" t="s">
        <v>88</v>
      </c>
      <c r="C63" s="73" t="s">
        <v>239</v>
      </c>
      <c r="D63" s="71">
        <v>1</v>
      </c>
      <c r="E63" s="71" t="s">
        <v>94</v>
      </c>
      <c r="F63" s="28">
        <v>56</v>
      </c>
      <c r="G63" s="29"/>
      <c r="H63" s="30"/>
      <c r="I63" s="31" t="s">
        <v>21</v>
      </c>
      <c r="J63" s="32">
        <f t="shared" si="0"/>
        <v>1</v>
      </c>
      <c r="K63" s="33" t="s">
        <v>30</v>
      </c>
      <c r="L63" s="33" t="s">
        <v>5</v>
      </c>
      <c r="M63" s="63"/>
      <c r="N63" s="75"/>
      <c r="O63" s="34"/>
      <c r="P63" s="66"/>
      <c r="Q63" s="65"/>
      <c r="R63" s="65"/>
      <c r="S63" s="69"/>
      <c r="T63" s="68"/>
      <c r="U63" s="34"/>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50"/>
      <c r="AZ63" s="36"/>
      <c r="BA63" s="62">
        <f t="shared" si="1"/>
        <v>0</v>
      </c>
      <c r="BB63" s="62">
        <f t="shared" si="2"/>
        <v>0</v>
      </c>
      <c r="BC63" s="37" t="str">
        <f t="shared" si="3"/>
        <v>INR Zero Only</v>
      </c>
      <c r="IE63" s="39">
        <v>2</v>
      </c>
      <c r="IF63" s="39" t="s">
        <v>18</v>
      </c>
      <c r="IG63" s="39" t="s">
        <v>24</v>
      </c>
      <c r="IH63" s="39">
        <v>10</v>
      </c>
      <c r="II63" s="39" t="s">
        <v>20</v>
      </c>
    </row>
    <row r="64" spans="1:243" s="38" customFormat="1" ht="354" customHeight="1">
      <c r="A64" s="72">
        <v>2.33000000000001</v>
      </c>
      <c r="B64" s="76" t="s">
        <v>99</v>
      </c>
      <c r="C64" s="73" t="s">
        <v>155</v>
      </c>
      <c r="D64" s="71">
        <v>135</v>
      </c>
      <c r="E64" s="74" t="s">
        <v>89</v>
      </c>
      <c r="F64" s="28">
        <v>56</v>
      </c>
      <c r="G64" s="29"/>
      <c r="H64" s="30"/>
      <c r="I64" s="31" t="s">
        <v>21</v>
      </c>
      <c r="J64" s="32">
        <f>IF(I64="Less(-)",-1,1)</f>
        <v>1</v>
      </c>
      <c r="K64" s="33" t="s">
        <v>30</v>
      </c>
      <c r="L64" s="33" t="s">
        <v>5</v>
      </c>
      <c r="M64" s="63"/>
      <c r="N64" s="63"/>
      <c r="O64" s="34">
        <f>(D64*M64)*N64%</f>
        <v>0</v>
      </c>
      <c r="P64" s="66"/>
      <c r="Q64" s="65"/>
      <c r="R64" s="65"/>
      <c r="S64" s="69"/>
      <c r="T64" s="68"/>
      <c r="U64" s="34"/>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50"/>
      <c r="AZ64" s="36"/>
      <c r="BA64" s="62">
        <f>(M64+P64)*D64</f>
        <v>0</v>
      </c>
      <c r="BB64" s="62">
        <f>BA64+U64+O64</f>
        <v>0</v>
      </c>
      <c r="BC64" s="37" t="str">
        <f>SpellNumber123(L64,BB64)</f>
        <v>INR Zero Only</v>
      </c>
      <c r="IE64" s="39">
        <v>2</v>
      </c>
      <c r="IF64" s="39" t="s">
        <v>18</v>
      </c>
      <c r="IG64" s="39" t="s">
        <v>24</v>
      </c>
      <c r="IH64" s="39">
        <v>10</v>
      </c>
      <c r="II64" s="39" t="s">
        <v>20</v>
      </c>
    </row>
    <row r="65" spans="1:243" s="38" customFormat="1" ht="40.5" customHeight="1">
      <c r="A65" s="40" t="s">
        <v>26</v>
      </c>
      <c r="B65" s="41"/>
      <c r="C65" s="42"/>
      <c r="D65" s="43"/>
      <c r="E65" s="43"/>
      <c r="F65" s="43"/>
      <c r="G65" s="43"/>
      <c r="H65" s="51"/>
      <c r="I65" s="51"/>
      <c r="J65" s="51"/>
      <c r="K65" s="51"/>
      <c r="L65" s="44"/>
      <c r="BA65" s="61">
        <f>SUM(BA13:BA63)</f>
        <v>0</v>
      </c>
      <c r="BB65" s="61">
        <f>SUM(BB13:BB63)</f>
        <v>0</v>
      </c>
      <c r="BC65" s="27" t="str">
        <f t="shared" si="3"/>
        <v> Zero Only</v>
      </c>
      <c r="IE65" s="39">
        <v>4</v>
      </c>
      <c r="IF65" s="39" t="s">
        <v>23</v>
      </c>
      <c r="IG65" s="39" t="s">
        <v>25</v>
      </c>
      <c r="IH65" s="39">
        <v>10</v>
      </c>
      <c r="II65" s="39" t="s">
        <v>20</v>
      </c>
    </row>
    <row r="66" spans="1:243" s="47" customFormat="1" ht="54.75" customHeight="1" hidden="1">
      <c r="A66" s="41" t="s">
        <v>32</v>
      </c>
      <c r="B66" s="45"/>
      <c r="C66" s="52"/>
      <c r="D66" s="53"/>
      <c r="E66" s="54" t="s">
        <v>27</v>
      </c>
      <c r="F66" s="55"/>
      <c r="G66" s="56"/>
      <c r="H66" s="46"/>
      <c r="I66" s="46"/>
      <c r="J66" s="46"/>
      <c r="K66" s="53"/>
      <c r="L66" s="57"/>
      <c r="M66" s="58" t="s">
        <v>28</v>
      </c>
      <c r="O66" s="38"/>
      <c r="P66" s="38"/>
      <c r="Q66" s="38"/>
      <c r="R66" s="38"/>
      <c r="S66" s="38"/>
      <c r="BA66" s="59">
        <f>IF(ISBLANK(F66),0,IF(E66="Excess (+)",ROUND(BA65+(BA65*F66),2),IF(E66="Less (-)",ROUND(BA65+(BA65*F66*(-1)),2),0)))</f>
        <v>0</v>
      </c>
      <c r="BB66" s="60">
        <f>ROUND(BA66,0)</f>
        <v>0</v>
      </c>
      <c r="BC66" s="48" t="str">
        <f>SpellNumber(L66,BB66)</f>
        <v> Zero Only</v>
      </c>
      <c r="IE66" s="49"/>
      <c r="IF66" s="49"/>
      <c r="IG66" s="49"/>
      <c r="IH66" s="49"/>
      <c r="II66" s="49"/>
    </row>
    <row r="67" spans="1:243" s="47" customFormat="1" ht="28.5" customHeight="1">
      <c r="A67" s="40" t="s">
        <v>31</v>
      </c>
      <c r="B67" s="40"/>
      <c r="C67" s="81" t="str">
        <f>SpellNumber123($E$2,BB65)</f>
        <v>INR Zero Only</v>
      </c>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3"/>
      <c r="IE67" s="49"/>
      <c r="IF67" s="49"/>
      <c r="IG67" s="49"/>
      <c r="IH67" s="49"/>
      <c r="II67" s="49"/>
    </row>
    <row r="68" spans="3:243" s="18" customFormat="1" ht="15">
      <c r="C68" s="25"/>
      <c r="D68" s="25"/>
      <c r="E68" s="25"/>
      <c r="F68" s="25"/>
      <c r="G68" s="25"/>
      <c r="H68" s="25"/>
      <c r="I68" s="25"/>
      <c r="J68" s="25"/>
      <c r="K68" s="25"/>
      <c r="L68" s="25"/>
      <c r="M68" s="25"/>
      <c r="O68" s="25"/>
      <c r="BA68" s="25"/>
      <c r="BC68" s="25"/>
      <c r="IE68" s="1"/>
      <c r="IF68" s="1"/>
      <c r="IG68" s="1"/>
      <c r="IH68" s="1"/>
      <c r="II68" s="1"/>
    </row>
  </sheetData>
  <sheetProtection password="F991" sheet="1" selectLockedCells="1"/>
  <mergeCells count="7">
    <mergeCell ref="C67:BC67"/>
    <mergeCell ref="A1:L1"/>
    <mergeCell ref="A4:BC4"/>
    <mergeCell ref="A5:BC5"/>
    <mergeCell ref="A6:BC6"/>
    <mergeCell ref="A7:BC7"/>
    <mergeCell ref="A9:BC9"/>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6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66">
      <formula1>IF(ISBLANK(F66),$A$3:$C$3,$B$3:$C$3)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6">
      <formula1>0</formula1>
      <formula2>IF(E66&lt;&gt;"Select",99.9,0)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66">
      <formula1>IF(E66&lt;&gt;"Select",0,-1)</formula1>
      <formula2>IF(E66&lt;&gt;"Select",99.99,-1)</formula2>
    </dataValidation>
    <dataValidation type="custom" operator="notEqual" showInputMessage="1" showErrorMessage="1" promptTitle="Units" prompt="Please enter Units in text.&#10;" errorTitle="Invalid Entry" error="Please enter some other word. (except H and T)" sqref="E13 E64">
      <formula1>IF(OR(TRIM(E13)="H",TRIM(E13)="T"),FALSE,TRUE)</formula1>
    </dataValidation>
    <dataValidation type="list" allowBlank="1" showInputMessage="1" showErrorMessage="1" sqref="L46 L47 L48 L49 L50 L51 L52 L53 L54 L55 L56 L57 L58 L59 L60 L61 L62 L63 L13 L14 L15 L16 L17 L18 L19 L20 L21 L22 L23 L24 L25 L26 L27 L28 L29 L30 L31 L32 L33 L34 L35 L36 L37 L38 L39 L40 L41 L42 L43 L44 L45 L64">
      <formula1>"INR"</formula1>
    </dataValidation>
    <dataValidation allowBlank="1" showInputMessage="1" showErrorMessage="1" promptTitle="Units" prompt="Please enter Units in text" sqref="E14:E63"/>
    <dataValidation type="decimal" allowBlank="1" showInputMessage="1" showErrorMessage="1" promptTitle="Basic Rate Entry" prompt="Please enter Basic Rate  in Rupees for this item. " errorTitle="Invaid Entry" error="Only Numeric Values are allowed. " sqref="M13:M64">
      <formula1>0</formula1>
      <formula2>999999999999999</formula2>
    </dataValidation>
    <dataValidation type="decimal" allowBlank="1" showInputMessage="1" showErrorMessage="1" promptTitle="GST in Percentage" prompt="Please enter the GST in Percentage for this item. &#10;GST % values between 0.00 % and 28.00 % only" errorTitle="Invaid Entry" error="Only Numeric Values are allowed. &#10;GST % values between 0.00 % and 28.00 % only" sqref="N13:N64">
      <formula1>0</formula1>
      <formula2>28</formula2>
    </dataValidation>
    <dataValidation type="decimal" allowBlank="1" showErrorMessage="1" promptTitle="Rate Entry" prompt="Please enter the Other Taxes2 in Rupees for this item. " errorTitle="Invaid Entry" error="Only Numeric Values are allowed. " sqref="O13:O64">
      <formula1>0</formula1>
      <formula2>999999999999999</formula2>
    </dataValidation>
    <dataValidation type="textLength" allowBlank="1" showInputMessage="1" showErrorMessage="1" promptTitle="HSN / SAC Code" prompt="&#10;Please Enter HSN/SAC Code. &#10;It should be minimum 2Chars and Maximum 10Chars" errorTitle="Invalid Entry" error="Please Enter HSN / SAC Code. &#10;It should be minimum 2 Chars and Maximum 10 Chars" sqref="AY13:AY64">
      <formula1>2</formula1>
      <formula2>10</formula2>
    </dataValidation>
    <dataValidation allowBlank="1" showInputMessage="1" showErrorMessage="1" promptTitle="Addition / Deduction" prompt="Please Choose the correct One" sqref="J13:J64"/>
    <dataValidation type="list" showInputMessage="1" showErrorMessage="1" sqref="I13:I64">
      <formula1>"Excess(+), Less(-)"</formula1>
    </dataValidation>
    <dataValidation type="decimal" allowBlank="1" showInputMessage="1" showErrorMessage="1" errorTitle="Invalid Entry" error="Only Numeric Values are allowed. " sqref="A13:A64">
      <formula1>0</formula1>
      <formula2>999999999999999</formula2>
    </dataValidation>
    <dataValidation allowBlank="1" showInputMessage="1" showErrorMessage="1" promptTitle="Itemcode/Make" prompt="Please enter text" sqref="C13:C64"/>
    <dataValidation type="decimal" allowBlank="1" showInputMessage="1" showErrorMessage="1" promptTitle="Rate Entry" prompt="Please enter the Excise Duty Category in Rupees for this item. " errorTitle="Invaid Entry" error="Only Numeric Values are allowed. " sqref="R13:R6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64">
      <formula1>0</formula1>
      <formula2>999999999999999</formula2>
    </dataValidation>
    <dataValidation type="decimal" allowBlank="1" showInputMessage="1" showErrorMessage="1" promptTitle="Quantity" prompt="Please enter the Quantity for this item. " errorTitle="Invalid Entry" error="Only Numeric Values are allowed. " sqref="F13:F64 D13:D64">
      <formula1>0</formula1>
      <formula2>999999999999999</formula2>
    </dataValidation>
    <dataValidation type="list" allowBlank="1" showInputMessage="1" showErrorMessage="1" sqref="K13:K64">
      <formula1>"Partial Conversion, Full Conversion"</formula1>
    </dataValidation>
  </dataValidations>
  <printOptions/>
  <pageMargins left="0.35433070866141736" right="0.2362204724409449" top="0.7480314960629921" bottom="0.4330708661417323" header="0.31496062992125984" footer="0.31496062992125984"/>
  <pageSetup horizontalDpi="600" verticalDpi="600" orientation="landscape" paperSize="9" scale="45" r:id="rId4"/>
  <rowBreaks count="1" manualBreakCount="1">
    <brk id="39" max="54" man="1"/>
  </rowBreaks>
  <colBreaks count="1" manualBreakCount="1">
    <brk id="55" max="6553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4">
    <tabColor theme="4" tint="-0.4999699890613556"/>
  </sheetPr>
  <dimension ref="A1:II68"/>
  <sheetViews>
    <sheetView showGridLines="0" view="pageBreakPreview" zoomScale="70" zoomScaleNormal="70" zoomScaleSheetLayoutView="70" zoomScalePageLayoutView="0" workbookViewId="0" topLeftCell="A40">
      <selection activeCell="M42" sqref="M42"/>
    </sheetView>
  </sheetViews>
  <sheetFormatPr defaultColWidth="9.140625" defaultRowHeight="15"/>
  <cols>
    <col min="1" max="1" width="16.57421875" style="25" customWidth="1"/>
    <col min="2" max="2" width="61.7109375" style="25" customWidth="1"/>
    <col min="3" max="3" width="13.57421875" style="25" customWidth="1"/>
    <col min="4" max="4" width="12.421875" style="25" customWidth="1"/>
    <col min="5" max="5" width="13.421875" style="25" customWidth="1"/>
    <col min="6" max="6" width="15.140625" style="25" hidden="1" customWidth="1"/>
    <col min="7" max="7" width="14.140625" style="25" hidden="1" customWidth="1"/>
    <col min="8" max="8" width="13.8515625" style="25" hidden="1" customWidth="1"/>
    <col min="9" max="10" width="12.140625" style="25" hidden="1" customWidth="1"/>
    <col min="11" max="11" width="19.57421875" style="25" hidden="1" customWidth="1"/>
    <col min="12" max="12" width="14.28125" style="25" hidden="1" customWidth="1"/>
    <col min="13" max="13" width="14.57421875" style="25" customWidth="1"/>
    <col min="14" max="14" width="17.57421875" style="26" customWidth="1"/>
    <col min="15" max="15" width="14.7109375" style="25" customWidth="1"/>
    <col min="16" max="16" width="14.28125" style="25" customWidth="1"/>
    <col min="17" max="19" width="12.28125" style="25" hidden="1" customWidth="1"/>
    <col min="20" max="20" width="16.8515625" style="25" customWidth="1"/>
    <col min="21" max="21" width="15.421875" style="25" customWidth="1"/>
    <col min="22" max="22" width="13.7109375" style="25" hidden="1" customWidth="1"/>
    <col min="23" max="23" width="13.57421875" style="25" hidden="1" customWidth="1"/>
    <col min="24" max="24" width="11.28125" style="25" hidden="1" customWidth="1"/>
    <col min="25" max="25" width="12.57421875" style="25" hidden="1" customWidth="1"/>
    <col min="26" max="26" width="12.28125" style="25" hidden="1" customWidth="1"/>
    <col min="27" max="50" width="9.140625" style="25" hidden="1" customWidth="1"/>
    <col min="51" max="51" width="18.57421875" style="25" customWidth="1"/>
    <col min="52" max="52" width="9.57421875" style="25" hidden="1" customWidth="1"/>
    <col min="53" max="53" width="15.140625" style="25" customWidth="1"/>
    <col min="54" max="54" width="16.140625" style="25" customWidth="1"/>
    <col min="55" max="55" width="40.28125" style="25" customWidth="1"/>
    <col min="56" max="238" width="9.140625" style="25" customWidth="1"/>
    <col min="239" max="243" width="9.140625" style="1" customWidth="1"/>
    <col min="244" max="16384" width="9.140625" style="25" customWidth="1"/>
  </cols>
  <sheetData>
    <row r="1" spans="1:243" s="3" customFormat="1" ht="30" customHeight="1">
      <c r="A1" s="84" t="s">
        <v>35</v>
      </c>
      <c r="B1" s="84"/>
      <c r="C1" s="84"/>
      <c r="D1" s="84"/>
      <c r="E1" s="84"/>
      <c r="F1" s="84"/>
      <c r="G1" s="84"/>
      <c r="H1" s="84"/>
      <c r="I1" s="84"/>
      <c r="J1" s="84"/>
      <c r="K1" s="84"/>
      <c r="L1" s="84"/>
      <c r="O1" s="4"/>
      <c r="P1" s="4"/>
      <c r="Q1" s="5"/>
      <c r="IE1" s="5"/>
      <c r="IF1" s="5"/>
      <c r="IG1" s="5"/>
      <c r="IH1" s="5"/>
      <c r="II1" s="5"/>
    </row>
    <row r="2" spans="1:17" s="3" customFormat="1" ht="25.5" customHeight="1" hidden="1">
      <c r="A2" s="2" t="s">
        <v>2</v>
      </c>
      <c r="B2" s="2" t="s">
        <v>29</v>
      </c>
      <c r="C2" s="2" t="s">
        <v>3</v>
      </c>
      <c r="D2" s="2" t="s">
        <v>4</v>
      </c>
      <c r="E2" s="2" t="s">
        <v>5</v>
      </c>
      <c r="J2" s="6"/>
      <c r="K2" s="6"/>
      <c r="L2" s="6"/>
      <c r="O2" s="4"/>
      <c r="P2" s="4"/>
      <c r="Q2" s="5"/>
    </row>
    <row r="3" spans="1:243" s="3" customFormat="1" ht="30" customHeight="1" hidden="1">
      <c r="A3" s="3" t="s">
        <v>6</v>
      </c>
      <c r="IE3" s="5"/>
      <c r="IF3" s="5"/>
      <c r="IG3" s="5"/>
      <c r="IH3" s="5"/>
      <c r="II3" s="5"/>
    </row>
    <row r="4" spans="1:243" s="7" customFormat="1" ht="30" customHeight="1">
      <c r="A4" s="85" t="s">
        <v>268</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8"/>
      <c r="IF4" s="8"/>
      <c r="IG4" s="8"/>
      <c r="IH4" s="8"/>
      <c r="II4" s="8"/>
    </row>
    <row r="5" spans="1:243" s="7" customFormat="1" ht="30" customHeight="1">
      <c r="A5" s="85" t="s">
        <v>42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8"/>
      <c r="IF5" s="8"/>
      <c r="IG5" s="8"/>
      <c r="IH5" s="8"/>
      <c r="II5" s="8"/>
    </row>
    <row r="6" spans="1:243" s="7" customFormat="1" ht="30" customHeight="1">
      <c r="A6" s="85" t="s">
        <v>269</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8"/>
      <c r="IF6" s="8"/>
      <c r="IG6" s="8"/>
      <c r="IH6" s="8"/>
      <c r="II6" s="8"/>
    </row>
    <row r="7" spans="1:243" s="7"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8"/>
      <c r="IF7" s="8"/>
      <c r="IG7" s="8"/>
      <c r="IH7" s="8"/>
      <c r="II7" s="8"/>
    </row>
    <row r="8" spans="1:243" s="13" customFormat="1" ht="69.75" customHeight="1">
      <c r="A8" s="9" t="s">
        <v>33</v>
      </c>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2"/>
      <c r="IE8" s="14"/>
      <c r="IF8" s="14"/>
      <c r="IG8" s="14"/>
      <c r="IH8" s="14"/>
      <c r="II8" s="14"/>
    </row>
    <row r="9" spans="1:243" s="15" customFormat="1" ht="61.5" customHeight="1">
      <c r="A9" s="78"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c r="IE9" s="16"/>
      <c r="IF9" s="16"/>
      <c r="IG9" s="16"/>
      <c r="IH9" s="16"/>
      <c r="II9" s="16"/>
    </row>
    <row r="10" spans="1:243" s="18" customFormat="1" ht="18.75" customHeight="1">
      <c r="A10" s="17" t="s">
        <v>38</v>
      </c>
      <c r="B10" s="17" t="s">
        <v>39</v>
      </c>
      <c r="C10" s="17" t="s">
        <v>39</v>
      </c>
      <c r="D10" s="17" t="s">
        <v>38</v>
      </c>
      <c r="E10" s="17" t="s">
        <v>39</v>
      </c>
      <c r="F10" s="17" t="s">
        <v>8</v>
      </c>
      <c r="G10" s="17" t="s">
        <v>8</v>
      </c>
      <c r="H10" s="17" t="s">
        <v>9</v>
      </c>
      <c r="I10" s="17" t="s">
        <v>39</v>
      </c>
      <c r="J10" s="17" t="s">
        <v>38</v>
      </c>
      <c r="K10" s="17" t="s">
        <v>40</v>
      </c>
      <c r="L10" s="17" t="s">
        <v>39</v>
      </c>
      <c r="M10" s="17" t="s">
        <v>38</v>
      </c>
      <c r="N10" s="17" t="s">
        <v>8</v>
      </c>
      <c r="O10" s="17" t="s">
        <v>8</v>
      </c>
      <c r="P10" s="17" t="s">
        <v>8</v>
      </c>
      <c r="Q10" s="17" t="s">
        <v>8</v>
      </c>
      <c r="R10" s="17" t="s">
        <v>9</v>
      </c>
      <c r="S10" s="17" t="s">
        <v>9</v>
      </c>
      <c r="T10" s="17" t="s">
        <v>8</v>
      </c>
      <c r="U10" s="17" t="s">
        <v>8</v>
      </c>
      <c r="V10" s="17" t="s">
        <v>8</v>
      </c>
      <c r="W10" s="17" t="s">
        <v>8</v>
      </c>
      <c r="X10" s="17" t="s">
        <v>9</v>
      </c>
      <c r="Y10" s="17" t="s">
        <v>9</v>
      </c>
      <c r="Z10" s="17" t="s">
        <v>8</v>
      </c>
      <c r="AA10" s="17" t="s">
        <v>8</v>
      </c>
      <c r="AB10" s="17" t="s">
        <v>8</v>
      </c>
      <c r="AC10" s="17" t="s">
        <v>8</v>
      </c>
      <c r="AD10" s="17" t="s">
        <v>9</v>
      </c>
      <c r="AE10" s="17" t="s">
        <v>9</v>
      </c>
      <c r="AF10" s="17" t="s">
        <v>8</v>
      </c>
      <c r="AG10" s="17" t="s">
        <v>8</v>
      </c>
      <c r="AH10" s="17" t="s">
        <v>8</v>
      </c>
      <c r="AI10" s="17" t="s">
        <v>8</v>
      </c>
      <c r="AJ10" s="17" t="s">
        <v>9</v>
      </c>
      <c r="AK10" s="17" t="s">
        <v>9</v>
      </c>
      <c r="AL10" s="17" t="s">
        <v>8</v>
      </c>
      <c r="AM10" s="17" t="s">
        <v>8</v>
      </c>
      <c r="AN10" s="17" t="s">
        <v>8</v>
      </c>
      <c r="AO10" s="17" t="s">
        <v>8</v>
      </c>
      <c r="AP10" s="17" t="s">
        <v>9</v>
      </c>
      <c r="AQ10" s="17" t="s">
        <v>9</v>
      </c>
      <c r="AR10" s="17" t="s">
        <v>8</v>
      </c>
      <c r="AS10" s="17" t="s">
        <v>8</v>
      </c>
      <c r="AT10" s="17" t="s">
        <v>38</v>
      </c>
      <c r="AU10" s="17" t="s">
        <v>38</v>
      </c>
      <c r="AV10" s="17" t="s">
        <v>9</v>
      </c>
      <c r="AW10" s="17" t="s">
        <v>9</v>
      </c>
      <c r="AX10" s="17" t="s">
        <v>38</v>
      </c>
      <c r="AY10" s="17" t="s">
        <v>38</v>
      </c>
      <c r="AZ10" s="17" t="s">
        <v>10</v>
      </c>
      <c r="BA10" s="17" t="s">
        <v>38</v>
      </c>
      <c r="BB10" s="17" t="s">
        <v>38</v>
      </c>
      <c r="BC10" s="17" t="s">
        <v>39</v>
      </c>
      <c r="IE10" s="1"/>
      <c r="IF10" s="1"/>
      <c r="IG10" s="1"/>
      <c r="IH10" s="1"/>
      <c r="II10" s="1"/>
    </row>
    <row r="11" spans="1:243" s="18" customFormat="1" ht="177.75" customHeight="1">
      <c r="A11" s="17" t="s">
        <v>0</v>
      </c>
      <c r="B11" s="64" t="s">
        <v>11</v>
      </c>
      <c r="C11" s="19" t="s">
        <v>102</v>
      </c>
      <c r="D11" s="19" t="s">
        <v>12</v>
      </c>
      <c r="E11" s="19" t="s">
        <v>13</v>
      </c>
      <c r="F11" s="19" t="s">
        <v>41</v>
      </c>
      <c r="G11" s="19"/>
      <c r="H11" s="19"/>
      <c r="I11" s="19" t="s">
        <v>14</v>
      </c>
      <c r="J11" s="19" t="s">
        <v>15</v>
      </c>
      <c r="K11" s="19" t="s">
        <v>16</v>
      </c>
      <c r="L11" s="19" t="s">
        <v>17</v>
      </c>
      <c r="M11" s="20" t="s">
        <v>103</v>
      </c>
      <c r="N11" s="19" t="s">
        <v>263</v>
      </c>
      <c r="O11" s="19" t="s">
        <v>264</v>
      </c>
      <c r="P11" s="19" t="s">
        <v>265</v>
      </c>
      <c r="Q11" s="19"/>
      <c r="R11" s="19"/>
      <c r="S11" s="19"/>
      <c r="T11" s="19" t="s">
        <v>266</v>
      </c>
      <c r="U11" s="19" t="s">
        <v>267</v>
      </c>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t="s">
        <v>36</v>
      </c>
      <c r="AZ11" s="19"/>
      <c r="BA11" s="21" t="s">
        <v>261</v>
      </c>
      <c r="BB11" s="21" t="s">
        <v>262</v>
      </c>
      <c r="BC11" s="22" t="s">
        <v>34</v>
      </c>
      <c r="IE11" s="1"/>
      <c r="IF11" s="1"/>
      <c r="IG11" s="1"/>
      <c r="IH11" s="1"/>
      <c r="II11" s="1"/>
    </row>
    <row r="12" spans="1:243" s="18" customFormat="1" ht="42" customHeight="1">
      <c r="A12" s="23">
        <v>1</v>
      </c>
      <c r="B12" s="24">
        <v>2</v>
      </c>
      <c r="C12" s="24">
        <v>3</v>
      </c>
      <c r="D12" s="24">
        <v>4</v>
      </c>
      <c r="E12" s="24">
        <v>5</v>
      </c>
      <c r="F12" s="24">
        <v>6</v>
      </c>
      <c r="G12" s="24">
        <v>7</v>
      </c>
      <c r="H12" s="24">
        <v>8</v>
      </c>
      <c r="I12" s="24">
        <v>9</v>
      </c>
      <c r="J12" s="24">
        <v>10</v>
      </c>
      <c r="K12" s="24">
        <v>11</v>
      </c>
      <c r="L12" s="24">
        <v>12</v>
      </c>
      <c r="M12" s="24">
        <v>13</v>
      </c>
      <c r="N12" s="24">
        <v>14</v>
      </c>
      <c r="O12" s="24">
        <v>15</v>
      </c>
      <c r="P12" s="24">
        <v>16</v>
      </c>
      <c r="Q12" s="24">
        <v>17</v>
      </c>
      <c r="R12" s="24">
        <v>18</v>
      </c>
      <c r="S12" s="24">
        <v>19</v>
      </c>
      <c r="T12" s="24">
        <v>20</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53</v>
      </c>
      <c r="BB12" s="24">
        <v>54</v>
      </c>
      <c r="BC12" s="24">
        <v>55</v>
      </c>
      <c r="IE12" s="1"/>
      <c r="IF12" s="1"/>
      <c r="IG12" s="1"/>
      <c r="IH12" s="1"/>
      <c r="II12" s="1"/>
    </row>
    <row r="13" spans="1:243" s="38" customFormat="1" ht="63">
      <c r="A13" s="72">
        <v>1.01</v>
      </c>
      <c r="B13" s="70" t="s">
        <v>43</v>
      </c>
      <c r="C13" s="73" t="s">
        <v>198</v>
      </c>
      <c r="D13" s="74">
        <v>6000</v>
      </c>
      <c r="E13" s="74" t="s">
        <v>89</v>
      </c>
      <c r="F13" s="28">
        <v>55</v>
      </c>
      <c r="G13" s="29"/>
      <c r="H13" s="30"/>
      <c r="I13" s="31" t="s">
        <v>21</v>
      </c>
      <c r="J13" s="32">
        <f aca="true" t="shared" si="0" ref="J13:J63">IF(I13="Less(-)",-1,1)</f>
        <v>1</v>
      </c>
      <c r="K13" s="33" t="s">
        <v>30</v>
      </c>
      <c r="L13" s="33" t="s">
        <v>5</v>
      </c>
      <c r="M13" s="63"/>
      <c r="N13" s="75"/>
      <c r="O13" s="34"/>
      <c r="P13" s="75"/>
      <c r="Q13" s="29"/>
      <c r="R13" s="29"/>
      <c r="S13" s="35"/>
      <c r="T13" s="75"/>
      <c r="U13" s="34"/>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50"/>
      <c r="AZ13" s="36"/>
      <c r="BA13" s="62">
        <f aca="true" t="shared" si="1" ref="BA13:BA63">(M13+P13)*D13</f>
        <v>0</v>
      </c>
      <c r="BB13" s="62">
        <f aca="true" t="shared" si="2" ref="BB13:BB63">BA13+U13+O13</f>
        <v>0</v>
      </c>
      <c r="BC13" s="37" t="str">
        <f aca="true" t="shared" si="3" ref="BC13:BC65">SpellNumber123(L13,BB13)</f>
        <v>INR Zero Only</v>
      </c>
      <c r="IE13" s="39">
        <v>1.01</v>
      </c>
      <c r="IF13" s="39" t="s">
        <v>22</v>
      </c>
      <c r="IG13" s="39" t="s">
        <v>19</v>
      </c>
      <c r="IH13" s="39">
        <v>123.223</v>
      </c>
      <c r="II13" s="39" t="s">
        <v>20</v>
      </c>
    </row>
    <row r="14" spans="1:243" s="38" customFormat="1" ht="47.25">
      <c r="A14" s="72">
        <v>1.02</v>
      </c>
      <c r="B14" s="70" t="s">
        <v>44</v>
      </c>
      <c r="C14" s="73" t="s">
        <v>199</v>
      </c>
      <c r="D14" s="74">
        <v>100</v>
      </c>
      <c r="E14" s="74" t="s">
        <v>89</v>
      </c>
      <c r="F14" s="28">
        <v>56</v>
      </c>
      <c r="G14" s="29"/>
      <c r="H14" s="30"/>
      <c r="I14" s="31" t="s">
        <v>21</v>
      </c>
      <c r="J14" s="32">
        <f t="shared" si="0"/>
        <v>1</v>
      </c>
      <c r="K14" s="33" t="s">
        <v>30</v>
      </c>
      <c r="L14" s="33" t="s">
        <v>5</v>
      </c>
      <c r="M14" s="63"/>
      <c r="N14" s="75"/>
      <c r="O14" s="34"/>
      <c r="P14" s="75"/>
      <c r="Q14" s="29"/>
      <c r="R14" s="29"/>
      <c r="S14" s="35"/>
      <c r="T14" s="68"/>
      <c r="U14" s="34"/>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50"/>
      <c r="AZ14" s="36"/>
      <c r="BA14" s="62">
        <f t="shared" si="1"/>
        <v>0</v>
      </c>
      <c r="BB14" s="62">
        <f t="shared" si="2"/>
        <v>0</v>
      </c>
      <c r="BC14" s="37" t="str">
        <f t="shared" si="3"/>
        <v>INR Zero Only</v>
      </c>
      <c r="IE14" s="39">
        <v>2</v>
      </c>
      <c r="IF14" s="39" t="s">
        <v>18</v>
      </c>
      <c r="IG14" s="39" t="s">
        <v>24</v>
      </c>
      <c r="IH14" s="39">
        <v>10</v>
      </c>
      <c r="II14" s="39" t="s">
        <v>20</v>
      </c>
    </row>
    <row r="15" spans="1:243" s="38" customFormat="1" ht="37.5">
      <c r="A15" s="72">
        <v>1.03</v>
      </c>
      <c r="B15" s="70" t="s">
        <v>45</v>
      </c>
      <c r="C15" s="73" t="s">
        <v>200</v>
      </c>
      <c r="D15" s="74">
        <v>1850</v>
      </c>
      <c r="E15" s="74" t="s">
        <v>89</v>
      </c>
      <c r="F15" s="28">
        <v>56</v>
      </c>
      <c r="G15" s="29"/>
      <c r="H15" s="30"/>
      <c r="I15" s="31" t="s">
        <v>21</v>
      </c>
      <c r="J15" s="32">
        <f t="shared" si="0"/>
        <v>1</v>
      </c>
      <c r="K15" s="33" t="s">
        <v>30</v>
      </c>
      <c r="L15" s="33" t="s">
        <v>5</v>
      </c>
      <c r="M15" s="63"/>
      <c r="N15" s="75"/>
      <c r="O15" s="34"/>
      <c r="P15" s="75"/>
      <c r="Q15" s="29"/>
      <c r="R15" s="29"/>
      <c r="S15" s="35"/>
      <c r="T15" s="68"/>
      <c r="U15" s="34"/>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50"/>
      <c r="AZ15" s="36"/>
      <c r="BA15" s="62">
        <f t="shared" si="1"/>
        <v>0</v>
      </c>
      <c r="BB15" s="62">
        <f t="shared" si="2"/>
        <v>0</v>
      </c>
      <c r="BC15" s="37" t="str">
        <f t="shared" si="3"/>
        <v>INR Zero Only</v>
      </c>
      <c r="IE15" s="39">
        <v>2</v>
      </c>
      <c r="IF15" s="39" t="s">
        <v>18</v>
      </c>
      <c r="IG15" s="39" t="s">
        <v>24</v>
      </c>
      <c r="IH15" s="39">
        <v>10</v>
      </c>
      <c r="II15" s="39" t="s">
        <v>20</v>
      </c>
    </row>
    <row r="16" spans="1:243" s="38" customFormat="1" ht="63">
      <c r="A16" s="72">
        <v>1.04</v>
      </c>
      <c r="B16" s="70" t="s">
        <v>96</v>
      </c>
      <c r="C16" s="73" t="s">
        <v>201</v>
      </c>
      <c r="D16" s="74">
        <v>24</v>
      </c>
      <c r="E16" s="74" t="s">
        <v>90</v>
      </c>
      <c r="F16" s="28">
        <v>56</v>
      </c>
      <c r="G16" s="29"/>
      <c r="H16" s="30"/>
      <c r="I16" s="31" t="s">
        <v>21</v>
      </c>
      <c r="J16" s="32">
        <f t="shared" si="0"/>
        <v>1</v>
      </c>
      <c r="K16" s="33" t="s">
        <v>30</v>
      </c>
      <c r="L16" s="33" t="s">
        <v>5</v>
      </c>
      <c r="M16" s="63"/>
      <c r="N16" s="75"/>
      <c r="O16" s="34"/>
      <c r="P16" s="75"/>
      <c r="Q16" s="29"/>
      <c r="R16" s="29"/>
      <c r="S16" s="35"/>
      <c r="T16" s="68"/>
      <c r="U16" s="34"/>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50"/>
      <c r="AZ16" s="36"/>
      <c r="BA16" s="62">
        <f t="shared" si="1"/>
        <v>0</v>
      </c>
      <c r="BB16" s="62">
        <f t="shared" si="2"/>
        <v>0</v>
      </c>
      <c r="BC16" s="37" t="str">
        <f t="shared" si="3"/>
        <v>INR Zero Only</v>
      </c>
      <c r="IE16" s="39">
        <v>2</v>
      </c>
      <c r="IF16" s="39" t="s">
        <v>18</v>
      </c>
      <c r="IG16" s="39" t="s">
        <v>24</v>
      </c>
      <c r="IH16" s="39">
        <v>10</v>
      </c>
      <c r="II16" s="39" t="s">
        <v>20</v>
      </c>
    </row>
    <row r="17" spans="1:243" s="38" customFormat="1" ht="63">
      <c r="A17" s="72">
        <v>1.05</v>
      </c>
      <c r="B17" s="70" t="s">
        <v>101</v>
      </c>
      <c r="C17" s="73" t="s">
        <v>202</v>
      </c>
      <c r="D17" s="74">
        <v>2</v>
      </c>
      <c r="E17" s="74" t="s">
        <v>90</v>
      </c>
      <c r="F17" s="28">
        <v>56</v>
      </c>
      <c r="G17" s="29"/>
      <c r="H17" s="30"/>
      <c r="I17" s="31" t="s">
        <v>21</v>
      </c>
      <c r="J17" s="32">
        <f t="shared" si="0"/>
        <v>1</v>
      </c>
      <c r="K17" s="33" t="s">
        <v>30</v>
      </c>
      <c r="L17" s="33" t="s">
        <v>5</v>
      </c>
      <c r="M17" s="63"/>
      <c r="N17" s="75"/>
      <c r="O17" s="34"/>
      <c r="P17" s="75"/>
      <c r="Q17" s="29"/>
      <c r="R17" s="29"/>
      <c r="S17" s="35"/>
      <c r="T17" s="68"/>
      <c r="U17" s="34"/>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50"/>
      <c r="AZ17" s="36"/>
      <c r="BA17" s="62">
        <f t="shared" si="1"/>
        <v>0</v>
      </c>
      <c r="BB17" s="62">
        <f t="shared" si="2"/>
        <v>0</v>
      </c>
      <c r="BC17" s="37" t="str">
        <f t="shared" si="3"/>
        <v>INR Zero Only</v>
      </c>
      <c r="IE17" s="39">
        <v>2</v>
      </c>
      <c r="IF17" s="39" t="s">
        <v>18</v>
      </c>
      <c r="IG17" s="39" t="s">
        <v>24</v>
      </c>
      <c r="IH17" s="39">
        <v>10</v>
      </c>
      <c r="II17" s="39" t="s">
        <v>20</v>
      </c>
    </row>
    <row r="18" spans="1:243" s="38" customFormat="1" ht="78.75">
      <c r="A18" s="72">
        <v>1.06</v>
      </c>
      <c r="B18" s="70" t="s">
        <v>46</v>
      </c>
      <c r="C18" s="73" t="s">
        <v>203</v>
      </c>
      <c r="D18" s="74">
        <v>4</v>
      </c>
      <c r="E18" s="74" t="s">
        <v>91</v>
      </c>
      <c r="F18" s="28">
        <v>56</v>
      </c>
      <c r="G18" s="29"/>
      <c r="H18" s="30"/>
      <c r="I18" s="31" t="s">
        <v>21</v>
      </c>
      <c r="J18" s="32">
        <f t="shared" si="0"/>
        <v>1</v>
      </c>
      <c r="K18" s="33" t="s">
        <v>30</v>
      </c>
      <c r="L18" s="33" t="s">
        <v>5</v>
      </c>
      <c r="M18" s="63"/>
      <c r="N18" s="75"/>
      <c r="O18" s="34"/>
      <c r="P18" s="75"/>
      <c r="Q18" s="29"/>
      <c r="R18" s="29"/>
      <c r="S18" s="35"/>
      <c r="T18" s="68"/>
      <c r="U18" s="34"/>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50"/>
      <c r="AZ18" s="36"/>
      <c r="BA18" s="62">
        <f t="shared" si="1"/>
        <v>0</v>
      </c>
      <c r="BB18" s="62">
        <f t="shared" si="2"/>
        <v>0</v>
      </c>
      <c r="BC18" s="37" t="str">
        <f t="shared" si="3"/>
        <v>INR Zero Only</v>
      </c>
      <c r="IE18" s="39">
        <v>2</v>
      </c>
      <c r="IF18" s="39" t="s">
        <v>18</v>
      </c>
      <c r="IG18" s="39" t="s">
        <v>24</v>
      </c>
      <c r="IH18" s="39">
        <v>10</v>
      </c>
      <c r="II18" s="39" t="s">
        <v>20</v>
      </c>
    </row>
    <row r="19" spans="1:243" s="38" customFormat="1" ht="78.75">
      <c r="A19" s="72">
        <v>1.07</v>
      </c>
      <c r="B19" s="70" t="s">
        <v>47</v>
      </c>
      <c r="C19" s="73" t="s">
        <v>204</v>
      </c>
      <c r="D19" s="74">
        <v>4</v>
      </c>
      <c r="E19" s="74" t="s">
        <v>91</v>
      </c>
      <c r="F19" s="28">
        <v>56</v>
      </c>
      <c r="G19" s="29"/>
      <c r="H19" s="30"/>
      <c r="I19" s="31" t="s">
        <v>21</v>
      </c>
      <c r="J19" s="32">
        <f t="shared" si="0"/>
        <v>1</v>
      </c>
      <c r="K19" s="33" t="s">
        <v>30</v>
      </c>
      <c r="L19" s="33" t="s">
        <v>5</v>
      </c>
      <c r="M19" s="63"/>
      <c r="N19" s="75"/>
      <c r="O19" s="34"/>
      <c r="P19" s="75"/>
      <c r="Q19" s="29"/>
      <c r="R19" s="29"/>
      <c r="S19" s="35"/>
      <c r="T19" s="68"/>
      <c r="U19" s="34"/>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50"/>
      <c r="AZ19" s="36"/>
      <c r="BA19" s="62">
        <f t="shared" si="1"/>
        <v>0</v>
      </c>
      <c r="BB19" s="62">
        <f t="shared" si="2"/>
        <v>0</v>
      </c>
      <c r="BC19" s="37" t="str">
        <f t="shared" si="3"/>
        <v>INR Zero Only</v>
      </c>
      <c r="IE19" s="39">
        <v>2</v>
      </c>
      <c r="IF19" s="39" t="s">
        <v>18</v>
      </c>
      <c r="IG19" s="39" t="s">
        <v>24</v>
      </c>
      <c r="IH19" s="39">
        <v>10</v>
      </c>
      <c r="II19" s="39" t="s">
        <v>20</v>
      </c>
    </row>
    <row r="20" spans="1:243" s="38" customFormat="1" ht="78.75">
      <c r="A20" s="72">
        <v>1.08</v>
      </c>
      <c r="B20" s="70" t="s">
        <v>48</v>
      </c>
      <c r="C20" s="73" t="s">
        <v>205</v>
      </c>
      <c r="D20" s="74">
        <v>1</v>
      </c>
      <c r="E20" s="74" t="s">
        <v>91</v>
      </c>
      <c r="F20" s="28">
        <v>56</v>
      </c>
      <c r="G20" s="29"/>
      <c r="H20" s="30"/>
      <c r="I20" s="31" t="s">
        <v>21</v>
      </c>
      <c r="J20" s="32">
        <f t="shared" si="0"/>
        <v>1</v>
      </c>
      <c r="K20" s="33" t="s">
        <v>30</v>
      </c>
      <c r="L20" s="33" t="s">
        <v>5</v>
      </c>
      <c r="M20" s="63"/>
      <c r="N20" s="75"/>
      <c r="O20" s="34"/>
      <c r="P20" s="75"/>
      <c r="Q20" s="29"/>
      <c r="R20" s="29"/>
      <c r="S20" s="35"/>
      <c r="T20" s="68"/>
      <c r="U20" s="34"/>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50"/>
      <c r="AZ20" s="36"/>
      <c r="BA20" s="62">
        <f t="shared" si="1"/>
        <v>0</v>
      </c>
      <c r="BB20" s="62">
        <f t="shared" si="2"/>
        <v>0</v>
      </c>
      <c r="BC20" s="37" t="str">
        <f t="shared" si="3"/>
        <v>INR Zero Only</v>
      </c>
      <c r="IE20" s="39">
        <v>2</v>
      </c>
      <c r="IF20" s="39" t="s">
        <v>18</v>
      </c>
      <c r="IG20" s="39" t="s">
        <v>24</v>
      </c>
      <c r="IH20" s="39">
        <v>10</v>
      </c>
      <c r="II20" s="39" t="s">
        <v>20</v>
      </c>
    </row>
    <row r="21" spans="1:243" s="38" customFormat="1" ht="78.75">
      <c r="A21" s="72">
        <v>1.09</v>
      </c>
      <c r="B21" s="70" t="s">
        <v>49</v>
      </c>
      <c r="C21" s="73" t="s">
        <v>206</v>
      </c>
      <c r="D21" s="74">
        <v>1</v>
      </c>
      <c r="E21" s="74" t="s">
        <v>91</v>
      </c>
      <c r="F21" s="28">
        <v>56</v>
      </c>
      <c r="G21" s="29"/>
      <c r="H21" s="30"/>
      <c r="I21" s="31" t="s">
        <v>21</v>
      </c>
      <c r="J21" s="32">
        <f t="shared" si="0"/>
        <v>1</v>
      </c>
      <c r="K21" s="33" t="s">
        <v>30</v>
      </c>
      <c r="L21" s="33" t="s">
        <v>5</v>
      </c>
      <c r="M21" s="63"/>
      <c r="N21" s="75"/>
      <c r="O21" s="34"/>
      <c r="P21" s="75"/>
      <c r="Q21" s="29"/>
      <c r="R21" s="29"/>
      <c r="S21" s="35"/>
      <c r="T21" s="68"/>
      <c r="U21" s="34"/>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50"/>
      <c r="AZ21" s="36"/>
      <c r="BA21" s="62">
        <f t="shared" si="1"/>
        <v>0</v>
      </c>
      <c r="BB21" s="62">
        <f t="shared" si="2"/>
        <v>0</v>
      </c>
      <c r="BC21" s="37" t="str">
        <f t="shared" si="3"/>
        <v>INR Zero Only</v>
      </c>
      <c r="IE21" s="39">
        <v>2</v>
      </c>
      <c r="IF21" s="39" t="s">
        <v>18</v>
      </c>
      <c r="IG21" s="39" t="s">
        <v>24</v>
      </c>
      <c r="IH21" s="39">
        <v>10</v>
      </c>
      <c r="II21" s="39" t="s">
        <v>20</v>
      </c>
    </row>
    <row r="22" spans="1:243" s="38" customFormat="1" ht="63">
      <c r="A22" s="77">
        <v>1.1</v>
      </c>
      <c r="B22" s="70" t="s">
        <v>50</v>
      </c>
      <c r="C22" s="73" t="s">
        <v>207</v>
      </c>
      <c r="D22" s="74">
        <v>5</v>
      </c>
      <c r="E22" s="74" t="s">
        <v>92</v>
      </c>
      <c r="F22" s="28">
        <v>56</v>
      </c>
      <c r="G22" s="29"/>
      <c r="H22" s="30"/>
      <c r="I22" s="31" t="s">
        <v>21</v>
      </c>
      <c r="J22" s="32">
        <f t="shared" si="0"/>
        <v>1</v>
      </c>
      <c r="K22" s="33" t="s">
        <v>30</v>
      </c>
      <c r="L22" s="33" t="s">
        <v>5</v>
      </c>
      <c r="M22" s="63"/>
      <c r="N22" s="75"/>
      <c r="O22" s="34"/>
      <c r="P22" s="75"/>
      <c r="Q22" s="29"/>
      <c r="R22" s="29"/>
      <c r="S22" s="35"/>
      <c r="T22" s="68"/>
      <c r="U22" s="34"/>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50"/>
      <c r="AZ22" s="36"/>
      <c r="BA22" s="62">
        <f t="shared" si="1"/>
        <v>0</v>
      </c>
      <c r="BB22" s="62">
        <f t="shared" si="2"/>
        <v>0</v>
      </c>
      <c r="BC22" s="37" t="str">
        <f t="shared" si="3"/>
        <v>INR Zero Only</v>
      </c>
      <c r="IE22" s="39">
        <v>2</v>
      </c>
      <c r="IF22" s="39" t="s">
        <v>18</v>
      </c>
      <c r="IG22" s="39" t="s">
        <v>24</v>
      </c>
      <c r="IH22" s="39">
        <v>10</v>
      </c>
      <c r="II22" s="39" t="s">
        <v>20</v>
      </c>
    </row>
    <row r="23" spans="1:243" s="38" customFormat="1" ht="65.25" customHeight="1">
      <c r="A23" s="72">
        <v>1.11</v>
      </c>
      <c r="B23" s="70" t="s">
        <v>51</v>
      </c>
      <c r="C23" s="73" t="s">
        <v>208</v>
      </c>
      <c r="D23" s="74">
        <v>4000</v>
      </c>
      <c r="E23" s="74" t="s">
        <v>90</v>
      </c>
      <c r="F23" s="28">
        <v>56</v>
      </c>
      <c r="G23" s="29"/>
      <c r="H23" s="30"/>
      <c r="I23" s="31" t="s">
        <v>21</v>
      </c>
      <c r="J23" s="32">
        <f t="shared" si="0"/>
        <v>1</v>
      </c>
      <c r="K23" s="33" t="s">
        <v>30</v>
      </c>
      <c r="L23" s="33" t="s">
        <v>5</v>
      </c>
      <c r="M23" s="63"/>
      <c r="N23" s="75"/>
      <c r="O23" s="34"/>
      <c r="P23" s="75"/>
      <c r="Q23" s="29"/>
      <c r="R23" s="29"/>
      <c r="S23" s="35"/>
      <c r="T23" s="68"/>
      <c r="U23" s="34"/>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50"/>
      <c r="AZ23" s="36"/>
      <c r="BA23" s="62">
        <f t="shared" si="1"/>
        <v>0</v>
      </c>
      <c r="BB23" s="62">
        <f t="shared" si="2"/>
        <v>0</v>
      </c>
      <c r="BC23" s="37" t="str">
        <f t="shared" si="3"/>
        <v>INR Zero Only</v>
      </c>
      <c r="IE23" s="39">
        <v>2</v>
      </c>
      <c r="IF23" s="39" t="s">
        <v>18</v>
      </c>
      <c r="IG23" s="39" t="s">
        <v>24</v>
      </c>
      <c r="IH23" s="39">
        <v>10</v>
      </c>
      <c r="II23" s="39" t="s">
        <v>20</v>
      </c>
    </row>
    <row r="24" spans="1:243" s="38" customFormat="1" ht="47.25">
      <c r="A24" s="72">
        <v>1.12</v>
      </c>
      <c r="B24" s="70" t="s">
        <v>52</v>
      </c>
      <c r="C24" s="73" t="s">
        <v>209</v>
      </c>
      <c r="D24" s="74">
        <v>100</v>
      </c>
      <c r="E24" s="74" t="s">
        <v>90</v>
      </c>
      <c r="F24" s="28">
        <v>56</v>
      </c>
      <c r="G24" s="29"/>
      <c r="H24" s="30"/>
      <c r="I24" s="31" t="s">
        <v>21</v>
      </c>
      <c r="J24" s="32">
        <f t="shared" si="0"/>
        <v>1</v>
      </c>
      <c r="K24" s="33" t="s">
        <v>30</v>
      </c>
      <c r="L24" s="33" t="s">
        <v>5</v>
      </c>
      <c r="M24" s="63"/>
      <c r="N24" s="75"/>
      <c r="O24" s="34"/>
      <c r="P24" s="75"/>
      <c r="Q24" s="29"/>
      <c r="R24" s="29"/>
      <c r="S24" s="35"/>
      <c r="T24" s="68"/>
      <c r="U24" s="34"/>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50"/>
      <c r="AZ24" s="36"/>
      <c r="BA24" s="62">
        <f t="shared" si="1"/>
        <v>0</v>
      </c>
      <c r="BB24" s="62">
        <f t="shared" si="2"/>
        <v>0</v>
      </c>
      <c r="BC24" s="37" t="str">
        <f t="shared" si="3"/>
        <v>INR Zero Only</v>
      </c>
      <c r="IE24" s="39">
        <v>2</v>
      </c>
      <c r="IF24" s="39" t="s">
        <v>18</v>
      </c>
      <c r="IG24" s="39" t="s">
        <v>24</v>
      </c>
      <c r="IH24" s="39">
        <v>10</v>
      </c>
      <c r="II24" s="39" t="s">
        <v>20</v>
      </c>
    </row>
    <row r="25" spans="1:243" s="38" customFormat="1" ht="63">
      <c r="A25" s="72">
        <v>1.13</v>
      </c>
      <c r="B25" s="70" t="s">
        <v>97</v>
      </c>
      <c r="C25" s="73" t="s">
        <v>210</v>
      </c>
      <c r="D25" s="74">
        <v>1</v>
      </c>
      <c r="E25" s="74" t="s">
        <v>90</v>
      </c>
      <c r="F25" s="28">
        <v>56</v>
      </c>
      <c r="G25" s="29"/>
      <c r="H25" s="30"/>
      <c r="I25" s="31" t="s">
        <v>21</v>
      </c>
      <c r="J25" s="32">
        <f t="shared" si="0"/>
        <v>1</v>
      </c>
      <c r="K25" s="33" t="s">
        <v>30</v>
      </c>
      <c r="L25" s="33" t="s">
        <v>5</v>
      </c>
      <c r="M25" s="63"/>
      <c r="N25" s="75"/>
      <c r="O25" s="34"/>
      <c r="P25" s="75"/>
      <c r="Q25" s="29"/>
      <c r="R25" s="29"/>
      <c r="S25" s="35"/>
      <c r="T25" s="68"/>
      <c r="U25" s="34"/>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50"/>
      <c r="AZ25" s="36"/>
      <c r="BA25" s="62">
        <f t="shared" si="1"/>
        <v>0</v>
      </c>
      <c r="BB25" s="62">
        <f t="shared" si="2"/>
        <v>0</v>
      </c>
      <c r="BC25" s="37" t="str">
        <f t="shared" si="3"/>
        <v>INR Zero Only</v>
      </c>
      <c r="IE25" s="39">
        <v>2</v>
      </c>
      <c r="IF25" s="39" t="s">
        <v>18</v>
      </c>
      <c r="IG25" s="39" t="s">
        <v>24</v>
      </c>
      <c r="IH25" s="39">
        <v>10</v>
      </c>
      <c r="II25" s="39" t="s">
        <v>20</v>
      </c>
    </row>
    <row r="26" spans="1:243" s="38" customFormat="1" ht="37.5">
      <c r="A26" s="72">
        <v>1.14</v>
      </c>
      <c r="B26" s="70" t="s">
        <v>53</v>
      </c>
      <c r="C26" s="73" t="s">
        <v>211</v>
      </c>
      <c r="D26" s="74">
        <v>1</v>
      </c>
      <c r="E26" s="74" t="s">
        <v>93</v>
      </c>
      <c r="F26" s="28">
        <v>56</v>
      </c>
      <c r="G26" s="29"/>
      <c r="H26" s="30"/>
      <c r="I26" s="31" t="s">
        <v>21</v>
      </c>
      <c r="J26" s="32">
        <f t="shared" si="0"/>
        <v>1</v>
      </c>
      <c r="K26" s="33" t="s">
        <v>30</v>
      </c>
      <c r="L26" s="33" t="s">
        <v>5</v>
      </c>
      <c r="M26" s="63"/>
      <c r="N26" s="75"/>
      <c r="O26" s="34"/>
      <c r="P26" s="75"/>
      <c r="Q26" s="29"/>
      <c r="R26" s="29"/>
      <c r="S26" s="35"/>
      <c r="T26" s="68"/>
      <c r="U26" s="34"/>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50"/>
      <c r="AZ26" s="36"/>
      <c r="BA26" s="62">
        <f t="shared" si="1"/>
        <v>0</v>
      </c>
      <c r="BB26" s="62">
        <f t="shared" si="2"/>
        <v>0</v>
      </c>
      <c r="BC26" s="37" t="str">
        <f t="shared" si="3"/>
        <v>INR Zero Only</v>
      </c>
      <c r="IE26" s="39">
        <v>2</v>
      </c>
      <c r="IF26" s="39" t="s">
        <v>18</v>
      </c>
      <c r="IG26" s="39" t="s">
        <v>24</v>
      </c>
      <c r="IH26" s="39">
        <v>10</v>
      </c>
      <c r="II26" s="39" t="s">
        <v>20</v>
      </c>
    </row>
    <row r="27" spans="1:243" s="38" customFormat="1" ht="63">
      <c r="A27" s="72">
        <v>1.15</v>
      </c>
      <c r="B27" s="70" t="s">
        <v>54</v>
      </c>
      <c r="C27" s="73" t="s">
        <v>212</v>
      </c>
      <c r="D27" s="74">
        <v>350</v>
      </c>
      <c r="E27" s="74" t="s">
        <v>89</v>
      </c>
      <c r="F27" s="28">
        <v>56</v>
      </c>
      <c r="G27" s="29"/>
      <c r="H27" s="30"/>
      <c r="I27" s="31" t="s">
        <v>21</v>
      </c>
      <c r="J27" s="32">
        <f t="shared" si="0"/>
        <v>1</v>
      </c>
      <c r="K27" s="33" t="s">
        <v>30</v>
      </c>
      <c r="L27" s="33" t="s">
        <v>5</v>
      </c>
      <c r="M27" s="63"/>
      <c r="N27" s="75"/>
      <c r="O27" s="34"/>
      <c r="P27" s="75"/>
      <c r="Q27" s="29"/>
      <c r="R27" s="29"/>
      <c r="S27" s="35"/>
      <c r="T27" s="68"/>
      <c r="U27" s="34"/>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50"/>
      <c r="AZ27" s="36"/>
      <c r="BA27" s="62">
        <f t="shared" si="1"/>
        <v>0</v>
      </c>
      <c r="BB27" s="62">
        <f t="shared" si="2"/>
        <v>0</v>
      </c>
      <c r="BC27" s="37" t="str">
        <f t="shared" si="3"/>
        <v>INR Zero Only</v>
      </c>
      <c r="IE27" s="39">
        <v>2</v>
      </c>
      <c r="IF27" s="39" t="s">
        <v>18</v>
      </c>
      <c r="IG27" s="39" t="s">
        <v>24</v>
      </c>
      <c r="IH27" s="39">
        <v>10</v>
      </c>
      <c r="II27" s="39" t="s">
        <v>20</v>
      </c>
    </row>
    <row r="28" spans="1:243" s="38" customFormat="1" ht="63">
      <c r="A28" s="72">
        <v>1.16</v>
      </c>
      <c r="B28" s="70" t="s">
        <v>100</v>
      </c>
      <c r="C28" s="73" t="s">
        <v>213</v>
      </c>
      <c r="D28" s="74">
        <v>2</v>
      </c>
      <c r="E28" s="74" t="s">
        <v>90</v>
      </c>
      <c r="F28" s="28">
        <v>56</v>
      </c>
      <c r="G28" s="29"/>
      <c r="H28" s="30"/>
      <c r="I28" s="31" t="s">
        <v>21</v>
      </c>
      <c r="J28" s="32">
        <f t="shared" si="0"/>
        <v>1</v>
      </c>
      <c r="K28" s="33" t="s">
        <v>30</v>
      </c>
      <c r="L28" s="33" t="s">
        <v>5</v>
      </c>
      <c r="M28" s="63"/>
      <c r="N28" s="75"/>
      <c r="O28" s="34"/>
      <c r="P28" s="75"/>
      <c r="Q28" s="29"/>
      <c r="R28" s="29"/>
      <c r="S28" s="35"/>
      <c r="T28" s="68"/>
      <c r="U28" s="34"/>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50"/>
      <c r="AZ28" s="36"/>
      <c r="BA28" s="62">
        <f t="shared" si="1"/>
        <v>0</v>
      </c>
      <c r="BB28" s="62">
        <f t="shared" si="2"/>
        <v>0</v>
      </c>
      <c r="BC28" s="37" t="str">
        <f t="shared" si="3"/>
        <v>INR Zero Only</v>
      </c>
      <c r="IE28" s="39">
        <v>2</v>
      </c>
      <c r="IF28" s="39" t="s">
        <v>18</v>
      </c>
      <c r="IG28" s="39" t="s">
        <v>24</v>
      </c>
      <c r="IH28" s="39">
        <v>10</v>
      </c>
      <c r="II28" s="39" t="s">
        <v>20</v>
      </c>
    </row>
    <row r="29" spans="1:243" s="38" customFormat="1" ht="63">
      <c r="A29" s="72">
        <v>1.17</v>
      </c>
      <c r="B29" s="70" t="s">
        <v>55</v>
      </c>
      <c r="C29" s="73" t="s">
        <v>214</v>
      </c>
      <c r="D29" s="74">
        <v>2</v>
      </c>
      <c r="E29" s="74" t="s">
        <v>90</v>
      </c>
      <c r="F29" s="28">
        <v>56</v>
      </c>
      <c r="G29" s="29"/>
      <c r="H29" s="30"/>
      <c r="I29" s="31" t="s">
        <v>21</v>
      </c>
      <c r="J29" s="32">
        <f t="shared" si="0"/>
        <v>1</v>
      </c>
      <c r="K29" s="33" t="s">
        <v>30</v>
      </c>
      <c r="L29" s="33" t="s">
        <v>5</v>
      </c>
      <c r="M29" s="63"/>
      <c r="N29" s="75"/>
      <c r="O29" s="34"/>
      <c r="P29" s="75"/>
      <c r="Q29" s="29"/>
      <c r="R29" s="29"/>
      <c r="S29" s="35"/>
      <c r="T29" s="68"/>
      <c r="U29" s="34"/>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50"/>
      <c r="AZ29" s="36"/>
      <c r="BA29" s="62">
        <f t="shared" si="1"/>
        <v>0</v>
      </c>
      <c r="BB29" s="62">
        <f t="shared" si="2"/>
        <v>0</v>
      </c>
      <c r="BC29" s="37" t="str">
        <f t="shared" si="3"/>
        <v>INR Zero Only</v>
      </c>
      <c r="IE29" s="39">
        <v>2</v>
      </c>
      <c r="IF29" s="39" t="s">
        <v>18</v>
      </c>
      <c r="IG29" s="39" t="s">
        <v>24</v>
      </c>
      <c r="IH29" s="39">
        <v>10</v>
      </c>
      <c r="II29" s="39" t="s">
        <v>20</v>
      </c>
    </row>
    <row r="30" spans="1:243" s="38" customFormat="1" ht="63" customHeight="1">
      <c r="A30" s="72">
        <v>1.18</v>
      </c>
      <c r="B30" s="70" t="s">
        <v>56</v>
      </c>
      <c r="C30" s="73" t="s">
        <v>215</v>
      </c>
      <c r="D30" s="74">
        <v>4</v>
      </c>
      <c r="E30" s="74" t="s">
        <v>90</v>
      </c>
      <c r="F30" s="28">
        <v>56</v>
      </c>
      <c r="G30" s="29"/>
      <c r="H30" s="30"/>
      <c r="I30" s="31" t="s">
        <v>21</v>
      </c>
      <c r="J30" s="32">
        <f t="shared" si="0"/>
        <v>1</v>
      </c>
      <c r="K30" s="33" t="s">
        <v>30</v>
      </c>
      <c r="L30" s="33" t="s">
        <v>5</v>
      </c>
      <c r="M30" s="63"/>
      <c r="N30" s="75"/>
      <c r="O30" s="34"/>
      <c r="P30" s="75"/>
      <c r="Q30" s="29"/>
      <c r="R30" s="29"/>
      <c r="S30" s="35"/>
      <c r="T30" s="68"/>
      <c r="U30" s="34"/>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50"/>
      <c r="AZ30" s="36"/>
      <c r="BA30" s="62">
        <f t="shared" si="1"/>
        <v>0</v>
      </c>
      <c r="BB30" s="62">
        <f t="shared" si="2"/>
        <v>0</v>
      </c>
      <c r="BC30" s="37" t="str">
        <f t="shared" si="3"/>
        <v>INR Zero Only</v>
      </c>
      <c r="IE30" s="39">
        <v>2</v>
      </c>
      <c r="IF30" s="39" t="s">
        <v>18</v>
      </c>
      <c r="IG30" s="39" t="s">
        <v>24</v>
      </c>
      <c r="IH30" s="39">
        <v>10</v>
      </c>
      <c r="II30" s="39" t="s">
        <v>20</v>
      </c>
    </row>
    <row r="31" spans="1:243" s="38" customFormat="1" ht="47.25" customHeight="1">
      <c r="A31" s="72">
        <v>1.19</v>
      </c>
      <c r="B31" s="70" t="s">
        <v>57</v>
      </c>
      <c r="C31" s="73" t="s">
        <v>216</v>
      </c>
      <c r="D31" s="74">
        <v>2</v>
      </c>
      <c r="E31" s="74" t="s">
        <v>90</v>
      </c>
      <c r="F31" s="28">
        <v>56</v>
      </c>
      <c r="G31" s="29"/>
      <c r="H31" s="30"/>
      <c r="I31" s="31" t="s">
        <v>21</v>
      </c>
      <c r="J31" s="32">
        <f t="shared" si="0"/>
        <v>1</v>
      </c>
      <c r="K31" s="33" t="s">
        <v>30</v>
      </c>
      <c r="L31" s="33" t="s">
        <v>5</v>
      </c>
      <c r="M31" s="63"/>
      <c r="N31" s="75"/>
      <c r="O31" s="34"/>
      <c r="P31" s="75"/>
      <c r="Q31" s="29"/>
      <c r="R31" s="29"/>
      <c r="S31" s="35"/>
      <c r="T31" s="68"/>
      <c r="U31" s="34"/>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50"/>
      <c r="AZ31" s="36"/>
      <c r="BA31" s="62">
        <f t="shared" si="1"/>
        <v>0</v>
      </c>
      <c r="BB31" s="62">
        <f t="shared" si="2"/>
        <v>0</v>
      </c>
      <c r="BC31" s="37" t="str">
        <f t="shared" si="3"/>
        <v>INR Zero Only</v>
      </c>
      <c r="IE31" s="39">
        <v>2</v>
      </c>
      <c r="IF31" s="39" t="s">
        <v>18</v>
      </c>
      <c r="IG31" s="39" t="s">
        <v>24</v>
      </c>
      <c r="IH31" s="39">
        <v>10</v>
      </c>
      <c r="II31" s="39" t="s">
        <v>20</v>
      </c>
    </row>
    <row r="32" spans="1:243" s="38" customFormat="1" ht="47.25" customHeight="1">
      <c r="A32" s="77">
        <v>1.2</v>
      </c>
      <c r="B32" s="70" t="s">
        <v>58</v>
      </c>
      <c r="C32" s="73" t="s">
        <v>217</v>
      </c>
      <c r="D32" s="74">
        <v>2</v>
      </c>
      <c r="E32" s="74" t="s">
        <v>90</v>
      </c>
      <c r="F32" s="28">
        <v>56</v>
      </c>
      <c r="G32" s="29"/>
      <c r="H32" s="30"/>
      <c r="I32" s="31" t="s">
        <v>21</v>
      </c>
      <c r="J32" s="32">
        <f t="shared" si="0"/>
        <v>1</v>
      </c>
      <c r="K32" s="33" t="s">
        <v>30</v>
      </c>
      <c r="L32" s="33" t="s">
        <v>5</v>
      </c>
      <c r="M32" s="63"/>
      <c r="N32" s="75"/>
      <c r="O32" s="34"/>
      <c r="P32" s="75"/>
      <c r="Q32" s="29"/>
      <c r="R32" s="29"/>
      <c r="S32" s="35"/>
      <c r="T32" s="68"/>
      <c r="U32" s="34"/>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50"/>
      <c r="AZ32" s="36"/>
      <c r="BA32" s="62">
        <f t="shared" si="1"/>
        <v>0</v>
      </c>
      <c r="BB32" s="62">
        <f t="shared" si="2"/>
        <v>0</v>
      </c>
      <c r="BC32" s="37" t="str">
        <f t="shared" si="3"/>
        <v>INR Zero Only</v>
      </c>
      <c r="IE32" s="39">
        <v>2</v>
      </c>
      <c r="IF32" s="39" t="s">
        <v>18</v>
      </c>
      <c r="IG32" s="39" t="s">
        <v>24</v>
      </c>
      <c r="IH32" s="39">
        <v>10</v>
      </c>
      <c r="II32" s="39" t="s">
        <v>20</v>
      </c>
    </row>
    <row r="33" spans="1:243" s="38" customFormat="1" ht="60" customHeight="1">
      <c r="A33" s="72">
        <v>1.21</v>
      </c>
      <c r="B33" s="70" t="s">
        <v>59</v>
      </c>
      <c r="C33" s="73" t="s">
        <v>218</v>
      </c>
      <c r="D33" s="74">
        <v>350</v>
      </c>
      <c r="E33" s="74" t="s">
        <v>89</v>
      </c>
      <c r="F33" s="28">
        <v>56</v>
      </c>
      <c r="G33" s="29"/>
      <c r="H33" s="30"/>
      <c r="I33" s="31" t="s">
        <v>21</v>
      </c>
      <c r="J33" s="32">
        <f t="shared" si="0"/>
        <v>1</v>
      </c>
      <c r="K33" s="33" t="s">
        <v>30</v>
      </c>
      <c r="L33" s="33" t="s">
        <v>5</v>
      </c>
      <c r="M33" s="63"/>
      <c r="N33" s="75"/>
      <c r="O33" s="34"/>
      <c r="P33" s="75"/>
      <c r="Q33" s="29"/>
      <c r="R33" s="29"/>
      <c r="S33" s="35"/>
      <c r="T33" s="68"/>
      <c r="U33" s="34"/>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50"/>
      <c r="AZ33" s="36"/>
      <c r="BA33" s="62">
        <f t="shared" si="1"/>
        <v>0</v>
      </c>
      <c r="BB33" s="62">
        <f t="shared" si="2"/>
        <v>0</v>
      </c>
      <c r="BC33" s="37" t="str">
        <f t="shared" si="3"/>
        <v>INR Zero Only</v>
      </c>
      <c r="IE33" s="39">
        <v>2</v>
      </c>
      <c r="IF33" s="39" t="s">
        <v>18</v>
      </c>
      <c r="IG33" s="39" t="s">
        <v>24</v>
      </c>
      <c r="IH33" s="39">
        <v>10</v>
      </c>
      <c r="II33" s="39" t="s">
        <v>20</v>
      </c>
    </row>
    <row r="34" spans="1:243" s="38" customFormat="1" ht="268.5" customHeight="1">
      <c r="A34" s="72">
        <v>2.01</v>
      </c>
      <c r="B34" s="70" t="s">
        <v>60</v>
      </c>
      <c r="C34" s="73" t="s">
        <v>241</v>
      </c>
      <c r="D34" s="71">
        <v>1</v>
      </c>
      <c r="E34" s="71" t="s">
        <v>94</v>
      </c>
      <c r="F34" s="28">
        <v>56</v>
      </c>
      <c r="G34" s="29"/>
      <c r="H34" s="30"/>
      <c r="I34" s="31" t="s">
        <v>21</v>
      </c>
      <c r="J34" s="32">
        <f t="shared" si="0"/>
        <v>1</v>
      </c>
      <c r="K34" s="33" t="s">
        <v>30</v>
      </c>
      <c r="L34" s="33" t="s">
        <v>5</v>
      </c>
      <c r="M34" s="63"/>
      <c r="N34" s="63"/>
      <c r="O34" s="34">
        <f aca="true" t="shared" si="4" ref="O34:O42">(D34*M34)*N34%</f>
        <v>0</v>
      </c>
      <c r="P34" s="75"/>
      <c r="Q34" s="65"/>
      <c r="R34" s="65"/>
      <c r="S34" s="67"/>
      <c r="T34" s="68"/>
      <c r="U34" s="34"/>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50"/>
      <c r="AZ34" s="36"/>
      <c r="BA34" s="62">
        <f t="shared" si="1"/>
        <v>0</v>
      </c>
      <c r="BB34" s="62">
        <f t="shared" si="2"/>
        <v>0</v>
      </c>
      <c r="BC34" s="37" t="str">
        <f t="shared" si="3"/>
        <v>INR Zero Only</v>
      </c>
      <c r="IE34" s="39">
        <v>2</v>
      </c>
      <c r="IF34" s="39" t="s">
        <v>18</v>
      </c>
      <c r="IG34" s="39" t="s">
        <v>24</v>
      </c>
      <c r="IH34" s="39">
        <v>10</v>
      </c>
      <c r="II34" s="39" t="s">
        <v>20</v>
      </c>
    </row>
    <row r="35" spans="1:243" s="38" customFormat="1" ht="343.5" customHeight="1">
      <c r="A35" s="72">
        <v>2.02</v>
      </c>
      <c r="B35" s="70" t="s">
        <v>98</v>
      </c>
      <c r="C35" s="73" t="s">
        <v>242</v>
      </c>
      <c r="D35" s="71">
        <v>6000</v>
      </c>
      <c r="E35" s="71" t="s">
        <v>95</v>
      </c>
      <c r="F35" s="28">
        <v>56</v>
      </c>
      <c r="G35" s="29"/>
      <c r="H35" s="30"/>
      <c r="I35" s="31" t="s">
        <v>21</v>
      </c>
      <c r="J35" s="32">
        <f t="shared" si="0"/>
        <v>1</v>
      </c>
      <c r="K35" s="33" t="s">
        <v>30</v>
      </c>
      <c r="L35" s="33" t="s">
        <v>5</v>
      </c>
      <c r="M35" s="63"/>
      <c r="N35" s="63"/>
      <c r="O35" s="34">
        <f t="shared" si="4"/>
        <v>0</v>
      </c>
      <c r="P35" s="75"/>
      <c r="Q35" s="65"/>
      <c r="R35" s="65"/>
      <c r="S35" s="69"/>
      <c r="T35" s="68"/>
      <c r="U35" s="34"/>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50"/>
      <c r="AZ35" s="36"/>
      <c r="BA35" s="62">
        <f t="shared" si="1"/>
        <v>0</v>
      </c>
      <c r="BB35" s="62">
        <f t="shared" si="2"/>
        <v>0</v>
      </c>
      <c r="BC35" s="37" t="str">
        <f t="shared" si="3"/>
        <v>INR Zero Only</v>
      </c>
      <c r="IE35" s="39">
        <v>2</v>
      </c>
      <c r="IF35" s="39" t="s">
        <v>18</v>
      </c>
      <c r="IG35" s="39" t="s">
        <v>24</v>
      </c>
      <c r="IH35" s="39">
        <v>10</v>
      </c>
      <c r="II35" s="39" t="s">
        <v>20</v>
      </c>
    </row>
    <row r="36" spans="1:243" s="38" customFormat="1" ht="305.25" customHeight="1">
      <c r="A36" s="72">
        <v>2.03</v>
      </c>
      <c r="B36" s="70" t="s">
        <v>61</v>
      </c>
      <c r="C36" s="73" t="s">
        <v>243</v>
      </c>
      <c r="D36" s="71">
        <v>26</v>
      </c>
      <c r="E36" s="71" t="s">
        <v>20</v>
      </c>
      <c r="F36" s="28">
        <v>56</v>
      </c>
      <c r="G36" s="29"/>
      <c r="H36" s="30"/>
      <c r="I36" s="31" t="s">
        <v>21</v>
      </c>
      <c r="J36" s="32">
        <f t="shared" si="0"/>
        <v>1</v>
      </c>
      <c r="K36" s="33" t="s">
        <v>30</v>
      </c>
      <c r="L36" s="33" t="s">
        <v>5</v>
      </c>
      <c r="M36" s="63"/>
      <c r="N36" s="63"/>
      <c r="O36" s="34">
        <f t="shared" si="4"/>
        <v>0</v>
      </c>
      <c r="P36" s="75"/>
      <c r="Q36" s="65"/>
      <c r="R36" s="65"/>
      <c r="S36" s="69"/>
      <c r="T36" s="68"/>
      <c r="U36" s="34"/>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50"/>
      <c r="AZ36" s="36"/>
      <c r="BA36" s="62">
        <f t="shared" si="1"/>
        <v>0</v>
      </c>
      <c r="BB36" s="62">
        <f t="shared" si="2"/>
        <v>0</v>
      </c>
      <c r="BC36" s="37" t="str">
        <f t="shared" si="3"/>
        <v>INR Zero Only</v>
      </c>
      <c r="IE36" s="39">
        <v>2</v>
      </c>
      <c r="IF36" s="39" t="s">
        <v>18</v>
      </c>
      <c r="IG36" s="39" t="s">
        <v>24</v>
      </c>
      <c r="IH36" s="39">
        <v>10</v>
      </c>
      <c r="II36" s="39" t="s">
        <v>20</v>
      </c>
    </row>
    <row r="37" spans="1:243" s="38" customFormat="1" ht="281.25" customHeight="1">
      <c r="A37" s="72">
        <v>2.04</v>
      </c>
      <c r="B37" s="70" t="s">
        <v>62</v>
      </c>
      <c r="C37" s="73" t="s">
        <v>244</v>
      </c>
      <c r="D37" s="71">
        <v>8</v>
      </c>
      <c r="E37" s="71" t="s">
        <v>20</v>
      </c>
      <c r="F37" s="28">
        <v>56</v>
      </c>
      <c r="G37" s="29"/>
      <c r="H37" s="30"/>
      <c r="I37" s="31" t="s">
        <v>21</v>
      </c>
      <c r="J37" s="32">
        <f t="shared" si="0"/>
        <v>1</v>
      </c>
      <c r="K37" s="33" t="s">
        <v>30</v>
      </c>
      <c r="L37" s="33" t="s">
        <v>5</v>
      </c>
      <c r="M37" s="63"/>
      <c r="N37" s="63"/>
      <c r="O37" s="34">
        <f t="shared" si="4"/>
        <v>0</v>
      </c>
      <c r="P37" s="75"/>
      <c r="Q37" s="65"/>
      <c r="R37" s="65"/>
      <c r="S37" s="69"/>
      <c r="T37" s="68"/>
      <c r="U37" s="34"/>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50"/>
      <c r="AZ37" s="36"/>
      <c r="BA37" s="62">
        <f t="shared" si="1"/>
        <v>0</v>
      </c>
      <c r="BB37" s="62">
        <f t="shared" si="2"/>
        <v>0</v>
      </c>
      <c r="BC37" s="37" t="str">
        <f t="shared" si="3"/>
        <v>INR Zero Only</v>
      </c>
      <c r="IE37" s="39">
        <v>2</v>
      </c>
      <c r="IF37" s="39" t="s">
        <v>18</v>
      </c>
      <c r="IG37" s="39" t="s">
        <v>24</v>
      </c>
      <c r="IH37" s="39">
        <v>10</v>
      </c>
      <c r="II37" s="39" t="s">
        <v>20</v>
      </c>
    </row>
    <row r="38" spans="1:243" s="38" customFormat="1" ht="283.5">
      <c r="A38" s="72">
        <v>2.05</v>
      </c>
      <c r="B38" s="70" t="s">
        <v>63</v>
      </c>
      <c r="C38" s="73" t="s">
        <v>245</v>
      </c>
      <c r="D38" s="71">
        <v>1</v>
      </c>
      <c r="E38" s="71" t="s">
        <v>20</v>
      </c>
      <c r="F38" s="28">
        <v>56</v>
      </c>
      <c r="G38" s="29"/>
      <c r="H38" s="30"/>
      <c r="I38" s="31" t="s">
        <v>21</v>
      </c>
      <c r="J38" s="32">
        <f t="shared" si="0"/>
        <v>1</v>
      </c>
      <c r="K38" s="33" t="s">
        <v>30</v>
      </c>
      <c r="L38" s="33" t="s">
        <v>5</v>
      </c>
      <c r="M38" s="63"/>
      <c r="N38" s="63"/>
      <c r="O38" s="34">
        <f t="shared" si="4"/>
        <v>0</v>
      </c>
      <c r="P38" s="75"/>
      <c r="Q38" s="65"/>
      <c r="R38" s="65"/>
      <c r="S38" s="69"/>
      <c r="T38" s="68"/>
      <c r="U38" s="34"/>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50"/>
      <c r="AZ38" s="36"/>
      <c r="BA38" s="62">
        <f t="shared" si="1"/>
        <v>0</v>
      </c>
      <c r="BB38" s="62">
        <f t="shared" si="2"/>
        <v>0</v>
      </c>
      <c r="BC38" s="37" t="str">
        <f t="shared" si="3"/>
        <v>INR Zero Only</v>
      </c>
      <c r="IE38" s="39">
        <v>2</v>
      </c>
      <c r="IF38" s="39" t="s">
        <v>18</v>
      </c>
      <c r="IG38" s="39" t="s">
        <v>24</v>
      </c>
      <c r="IH38" s="39">
        <v>10</v>
      </c>
      <c r="II38" s="39" t="s">
        <v>20</v>
      </c>
    </row>
    <row r="39" spans="1:243" s="38" customFormat="1" ht="264.75" customHeight="1">
      <c r="A39" s="72">
        <v>2.06</v>
      </c>
      <c r="B39" s="70" t="s">
        <v>64</v>
      </c>
      <c r="C39" s="73" t="s">
        <v>246</v>
      </c>
      <c r="D39" s="71">
        <v>1</v>
      </c>
      <c r="E39" s="71" t="s">
        <v>20</v>
      </c>
      <c r="F39" s="28">
        <v>56</v>
      </c>
      <c r="G39" s="29"/>
      <c r="H39" s="30"/>
      <c r="I39" s="31" t="s">
        <v>21</v>
      </c>
      <c r="J39" s="32">
        <f t="shared" si="0"/>
        <v>1</v>
      </c>
      <c r="K39" s="33" t="s">
        <v>30</v>
      </c>
      <c r="L39" s="33" t="s">
        <v>5</v>
      </c>
      <c r="M39" s="63"/>
      <c r="N39" s="63"/>
      <c r="O39" s="34">
        <f t="shared" si="4"/>
        <v>0</v>
      </c>
      <c r="P39" s="75"/>
      <c r="Q39" s="65"/>
      <c r="R39" s="65"/>
      <c r="S39" s="69"/>
      <c r="T39" s="68"/>
      <c r="U39" s="34"/>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50"/>
      <c r="AZ39" s="36"/>
      <c r="BA39" s="62">
        <f t="shared" si="1"/>
        <v>0</v>
      </c>
      <c r="BB39" s="62">
        <f t="shared" si="2"/>
        <v>0</v>
      </c>
      <c r="BC39" s="37" t="str">
        <f t="shared" si="3"/>
        <v>INR Zero Only</v>
      </c>
      <c r="IE39" s="39">
        <v>2</v>
      </c>
      <c r="IF39" s="39" t="s">
        <v>18</v>
      </c>
      <c r="IG39" s="39" t="s">
        <v>24</v>
      </c>
      <c r="IH39" s="39">
        <v>10</v>
      </c>
      <c r="II39" s="39" t="s">
        <v>20</v>
      </c>
    </row>
    <row r="40" spans="1:243" s="38" customFormat="1" ht="147.75" customHeight="1">
      <c r="A40" s="72">
        <v>2.07</v>
      </c>
      <c r="B40" s="70" t="s">
        <v>65</v>
      </c>
      <c r="C40" s="73" t="s">
        <v>247</v>
      </c>
      <c r="D40" s="71">
        <v>5</v>
      </c>
      <c r="E40" s="71" t="s">
        <v>92</v>
      </c>
      <c r="F40" s="28">
        <v>56</v>
      </c>
      <c r="G40" s="29"/>
      <c r="H40" s="30"/>
      <c r="I40" s="31" t="s">
        <v>21</v>
      </c>
      <c r="J40" s="32">
        <f t="shared" si="0"/>
        <v>1</v>
      </c>
      <c r="K40" s="33" t="s">
        <v>30</v>
      </c>
      <c r="L40" s="33" t="s">
        <v>5</v>
      </c>
      <c r="M40" s="63"/>
      <c r="N40" s="63"/>
      <c r="O40" s="34">
        <f t="shared" si="4"/>
        <v>0</v>
      </c>
      <c r="P40" s="75"/>
      <c r="Q40" s="65"/>
      <c r="R40" s="65"/>
      <c r="S40" s="69"/>
      <c r="T40" s="68"/>
      <c r="U40" s="34"/>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50"/>
      <c r="AZ40" s="36"/>
      <c r="BA40" s="62">
        <f t="shared" si="1"/>
        <v>0</v>
      </c>
      <c r="BB40" s="62">
        <f t="shared" si="2"/>
        <v>0</v>
      </c>
      <c r="BC40" s="37" t="str">
        <f t="shared" si="3"/>
        <v>INR Zero Only</v>
      </c>
      <c r="IE40" s="39">
        <v>2</v>
      </c>
      <c r="IF40" s="39" t="s">
        <v>18</v>
      </c>
      <c r="IG40" s="39" t="s">
        <v>24</v>
      </c>
      <c r="IH40" s="39">
        <v>10</v>
      </c>
      <c r="II40" s="39" t="s">
        <v>20</v>
      </c>
    </row>
    <row r="41" spans="1:243" s="38" customFormat="1" ht="93.75" customHeight="1">
      <c r="A41" s="72">
        <v>2.09</v>
      </c>
      <c r="B41" s="70" t="s">
        <v>66</v>
      </c>
      <c r="C41" s="73" t="s">
        <v>248</v>
      </c>
      <c r="D41" s="71">
        <v>1</v>
      </c>
      <c r="E41" s="71" t="s">
        <v>94</v>
      </c>
      <c r="F41" s="28">
        <v>56</v>
      </c>
      <c r="G41" s="29"/>
      <c r="H41" s="30"/>
      <c r="I41" s="31" t="s">
        <v>21</v>
      </c>
      <c r="J41" s="32">
        <f t="shared" si="0"/>
        <v>1</v>
      </c>
      <c r="K41" s="33" t="s">
        <v>30</v>
      </c>
      <c r="L41" s="33" t="s">
        <v>5</v>
      </c>
      <c r="M41" s="63"/>
      <c r="N41" s="63"/>
      <c r="O41" s="34">
        <f t="shared" si="4"/>
        <v>0</v>
      </c>
      <c r="P41" s="75"/>
      <c r="Q41" s="65"/>
      <c r="R41" s="65"/>
      <c r="S41" s="69"/>
      <c r="T41" s="68"/>
      <c r="U41" s="34"/>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50"/>
      <c r="AZ41" s="36"/>
      <c r="BA41" s="62">
        <f t="shared" si="1"/>
        <v>0</v>
      </c>
      <c r="BB41" s="62">
        <f t="shared" si="2"/>
        <v>0</v>
      </c>
      <c r="BC41" s="37" t="str">
        <f t="shared" si="3"/>
        <v>INR Zero Only</v>
      </c>
      <c r="IE41" s="39">
        <v>2</v>
      </c>
      <c r="IF41" s="39" t="s">
        <v>18</v>
      </c>
      <c r="IG41" s="39" t="s">
        <v>24</v>
      </c>
      <c r="IH41" s="39">
        <v>10</v>
      </c>
      <c r="II41" s="39" t="s">
        <v>20</v>
      </c>
    </row>
    <row r="42" spans="1:243" s="38" customFormat="1" ht="59.25" customHeight="1">
      <c r="A42" s="72">
        <v>2.11</v>
      </c>
      <c r="B42" s="70" t="s">
        <v>67</v>
      </c>
      <c r="C42" s="73" t="s">
        <v>249</v>
      </c>
      <c r="D42" s="71">
        <v>1</v>
      </c>
      <c r="E42" s="71" t="s">
        <v>94</v>
      </c>
      <c r="F42" s="28">
        <v>56</v>
      </c>
      <c r="G42" s="29"/>
      <c r="H42" s="30"/>
      <c r="I42" s="31" t="s">
        <v>21</v>
      </c>
      <c r="J42" s="32">
        <f t="shared" si="0"/>
        <v>1</v>
      </c>
      <c r="K42" s="33" t="s">
        <v>30</v>
      </c>
      <c r="L42" s="33" t="s">
        <v>5</v>
      </c>
      <c r="M42" s="63"/>
      <c r="N42" s="63"/>
      <c r="O42" s="34">
        <f t="shared" si="4"/>
        <v>0</v>
      </c>
      <c r="P42" s="75"/>
      <c r="Q42" s="65"/>
      <c r="R42" s="65"/>
      <c r="S42" s="69"/>
      <c r="T42" s="68"/>
      <c r="U42" s="34"/>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50"/>
      <c r="AZ42" s="36"/>
      <c r="BA42" s="62">
        <f t="shared" si="1"/>
        <v>0</v>
      </c>
      <c r="BB42" s="62">
        <f t="shared" si="2"/>
        <v>0</v>
      </c>
      <c r="BC42" s="37" t="str">
        <f t="shared" si="3"/>
        <v>INR Zero Only</v>
      </c>
      <c r="IE42" s="39">
        <v>2</v>
      </c>
      <c r="IF42" s="39" t="s">
        <v>18</v>
      </c>
      <c r="IG42" s="39" t="s">
        <v>24</v>
      </c>
      <c r="IH42" s="39">
        <v>10</v>
      </c>
      <c r="II42" s="39" t="s">
        <v>20</v>
      </c>
    </row>
    <row r="43" spans="1:243" s="38" customFormat="1" ht="72" customHeight="1">
      <c r="A43" s="72">
        <v>2.12</v>
      </c>
      <c r="B43" s="70" t="s">
        <v>68</v>
      </c>
      <c r="C43" s="73" t="s">
        <v>219</v>
      </c>
      <c r="D43" s="71">
        <v>1</v>
      </c>
      <c r="E43" s="71" t="s">
        <v>94</v>
      </c>
      <c r="F43" s="28">
        <v>56</v>
      </c>
      <c r="G43" s="29"/>
      <c r="H43" s="30"/>
      <c r="I43" s="31" t="s">
        <v>21</v>
      </c>
      <c r="J43" s="32">
        <f t="shared" si="0"/>
        <v>1</v>
      </c>
      <c r="K43" s="33" t="s">
        <v>30</v>
      </c>
      <c r="L43" s="33" t="s">
        <v>5</v>
      </c>
      <c r="M43" s="63"/>
      <c r="N43" s="75"/>
      <c r="O43" s="34"/>
      <c r="P43" s="75"/>
      <c r="Q43" s="65"/>
      <c r="R43" s="65"/>
      <c r="S43" s="69"/>
      <c r="T43" s="68"/>
      <c r="U43" s="34"/>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50"/>
      <c r="AZ43" s="36"/>
      <c r="BA43" s="62">
        <f t="shared" si="1"/>
        <v>0</v>
      </c>
      <c r="BB43" s="62">
        <f t="shared" si="2"/>
        <v>0</v>
      </c>
      <c r="BC43" s="37" t="str">
        <f t="shared" si="3"/>
        <v>INR Zero Only</v>
      </c>
      <c r="IE43" s="39">
        <v>2</v>
      </c>
      <c r="IF43" s="39" t="s">
        <v>18</v>
      </c>
      <c r="IG43" s="39" t="s">
        <v>24</v>
      </c>
      <c r="IH43" s="39">
        <v>10</v>
      </c>
      <c r="II43" s="39" t="s">
        <v>20</v>
      </c>
    </row>
    <row r="44" spans="1:243" s="38" customFormat="1" ht="46.5" customHeight="1">
      <c r="A44" s="72">
        <v>2.13</v>
      </c>
      <c r="B44" s="70" t="s">
        <v>69</v>
      </c>
      <c r="C44" s="73" t="s">
        <v>220</v>
      </c>
      <c r="D44" s="71">
        <v>1</v>
      </c>
      <c r="E44" s="71" t="s">
        <v>94</v>
      </c>
      <c r="F44" s="28">
        <v>56</v>
      </c>
      <c r="G44" s="29"/>
      <c r="H44" s="30"/>
      <c r="I44" s="31" t="s">
        <v>21</v>
      </c>
      <c r="J44" s="32">
        <f t="shared" si="0"/>
        <v>1</v>
      </c>
      <c r="K44" s="33" t="s">
        <v>30</v>
      </c>
      <c r="L44" s="33" t="s">
        <v>5</v>
      </c>
      <c r="M44" s="63"/>
      <c r="N44" s="75"/>
      <c r="O44" s="34"/>
      <c r="P44" s="75"/>
      <c r="Q44" s="65"/>
      <c r="R44" s="65"/>
      <c r="S44" s="69"/>
      <c r="T44" s="68"/>
      <c r="U44" s="34"/>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50"/>
      <c r="AZ44" s="36"/>
      <c r="BA44" s="62">
        <f t="shared" si="1"/>
        <v>0</v>
      </c>
      <c r="BB44" s="62">
        <f t="shared" si="2"/>
        <v>0</v>
      </c>
      <c r="BC44" s="37" t="str">
        <f t="shared" si="3"/>
        <v>INR Zero Only</v>
      </c>
      <c r="IE44" s="39">
        <v>2</v>
      </c>
      <c r="IF44" s="39" t="s">
        <v>18</v>
      </c>
      <c r="IG44" s="39" t="s">
        <v>24</v>
      </c>
      <c r="IH44" s="39">
        <v>10</v>
      </c>
      <c r="II44" s="39" t="s">
        <v>20</v>
      </c>
    </row>
    <row r="45" spans="1:243" s="38" customFormat="1" ht="62.25" customHeight="1">
      <c r="A45" s="72">
        <v>2.14</v>
      </c>
      <c r="B45" s="70" t="s">
        <v>70</v>
      </c>
      <c r="C45" s="73" t="s">
        <v>221</v>
      </c>
      <c r="D45" s="71">
        <v>1</v>
      </c>
      <c r="E45" s="71" t="s">
        <v>94</v>
      </c>
      <c r="F45" s="28">
        <v>56</v>
      </c>
      <c r="G45" s="29"/>
      <c r="H45" s="30"/>
      <c r="I45" s="31" t="s">
        <v>21</v>
      </c>
      <c r="J45" s="32">
        <f t="shared" si="0"/>
        <v>1</v>
      </c>
      <c r="K45" s="33" t="s">
        <v>30</v>
      </c>
      <c r="L45" s="33" t="s">
        <v>5</v>
      </c>
      <c r="M45" s="63"/>
      <c r="N45" s="75"/>
      <c r="O45" s="34"/>
      <c r="P45" s="75"/>
      <c r="Q45" s="65"/>
      <c r="R45" s="65"/>
      <c r="S45" s="69"/>
      <c r="T45" s="68"/>
      <c r="U45" s="34"/>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50"/>
      <c r="AZ45" s="36"/>
      <c r="BA45" s="62">
        <f t="shared" si="1"/>
        <v>0</v>
      </c>
      <c r="BB45" s="62">
        <f t="shared" si="2"/>
        <v>0</v>
      </c>
      <c r="BC45" s="37" t="str">
        <f t="shared" si="3"/>
        <v>INR Zero Only</v>
      </c>
      <c r="IE45" s="39">
        <v>2</v>
      </c>
      <c r="IF45" s="39" t="s">
        <v>18</v>
      </c>
      <c r="IG45" s="39" t="s">
        <v>24</v>
      </c>
      <c r="IH45" s="39">
        <v>10</v>
      </c>
      <c r="II45" s="39" t="s">
        <v>20</v>
      </c>
    </row>
    <row r="46" spans="1:243" s="38" customFormat="1" ht="48" customHeight="1">
      <c r="A46" s="72">
        <v>2.15</v>
      </c>
      <c r="B46" s="70" t="s">
        <v>71</v>
      </c>
      <c r="C46" s="73" t="s">
        <v>222</v>
      </c>
      <c r="D46" s="71">
        <v>1</v>
      </c>
      <c r="E46" s="71" t="s">
        <v>94</v>
      </c>
      <c r="F46" s="28">
        <v>56</v>
      </c>
      <c r="G46" s="29"/>
      <c r="H46" s="30"/>
      <c r="I46" s="31" t="s">
        <v>21</v>
      </c>
      <c r="J46" s="32">
        <f t="shared" si="0"/>
        <v>1</v>
      </c>
      <c r="K46" s="33" t="s">
        <v>30</v>
      </c>
      <c r="L46" s="33" t="s">
        <v>5</v>
      </c>
      <c r="M46" s="63"/>
      <c r="N46" s="75"/>
      <c r="O46" s="34"/>
      <c r="P46" s="75"/>
      <c r="Q46" s="65"/>
      <c r="R46" s="65"/>
      <c r="S46" s="69"/>
      <c r="T46" s="68"/>
      <c r="U46" s="34"/>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50"/>
      <c r="AZ46" s="36"/>
      <c r="BA46" s="62">
        <f t="shared" si="1"/>
        <v>0</v>
      </c>
      <c r="BB46" s="62">
        <f t="shared" si="2"/>
        <v>0</v>
      </c>
      <c r="BC46" s="37" t="str">
        <f t="shared" si="3"/>
        <v>INR Zero Only</v>
      </c>
      <c r="IE46" s="39">
        <v>2</v>
      </c>
      <c r="IF46" s="39" t="s">
        <v>18</v>
      </c>
      <c r="IG46" s="39" t="s">
        <v>24</v>
      </c>
      <c r="IH46" s="39">
        <v>10</v>
      </c>
      <c r="II46" s="39" t="s">
        <v>20</v>
      </c>
    </row>
    <row r="47" spans="1:243" s="38" customFormat="1" ht="46.5" customHeight="1">
      <c r="A47" s="72">
        <v>2.16</v>
      </c>
      <c r="B47" s="70" t="s">
        <v>72</v>
      </c>
      <c r="C47" s="73" t="s">
        <v>223</v>
      </c>
      <c r="D47" s="71">
        <v>1</v>
      </c>
      <c r="E47" s="71" t="s">
        <v>94</v>
      </c>
      <c r="F47" s="28">
        <v>56</v>
      </c>
      <c r="G47" s="29"/>
      <c r="H47" s="30"/>
      <c r="I47" s="31" t="s">
        <v>21</v>
      </c>
      <c r="J47" s="32">
        <f t="shared" si="0"/>
        <v>1</v>
      </c>
      <c r="K47" s="33" t="s">
        <v>30</v>
      </c>
      <c r="L47" s="33" t="s">
        <v>5</v>
      </c>
      <c r="M47" s="63"/>
      <c r="N47" s="75"/>
      <c r="O47" s="34"/>
      <c r="P47" s="66"/>
      <c r="Q47" s="65"/>
      <c r="R47" s="65"/>
      <c r="S47" s="69"/>
      <c r="T47" s="68"/>
      <c r="U47" s="34"/>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50"/>
      <c r="AZ47" s="36"/>
      <c r="BA47" s="62">
        <f t="shared" si="1"/>
        <v>0</v>
      </c>
      <c r="BB47" s="62">
        <f t="shared" si="2"/>
        <v>0</v>
      </c>
      <c r="BC47" s="37" t="str">
        <f t="shared" si="3"/>
        <v>INR Zero Only</v>
      </c>
      <c r="IE47" s="39">
        <v>2</v>
      </c>
      <c r="IF47" s="39" t="s">
        <v>18</v>
      </c>
      <c r="IG47" s="39" t="s">
        <v>24</v>
      </c>
      <c r="IH47" s="39">
        <v>10</v>
      </c>
      <c r="II47" s="39" t="s">
        <v>20</v>
      </c>
    </row>
    <row r="48" spans="1:243" s="38" customFormat="1" ht="57" customHeight="1">
      <c r="A48" s="72">
        <v>2.17</v>
      </c>
      <c r="B48" s="70" t="s">
        <v>73</v>
      </c>
      <c r="C48" s="73" t="s">
        <v>224</v>
      </c>
      <c r="D48" s="71">
        <v>1</v>
      </c>
      <c r="E48" s="71" t="s">
        <v>94</v>
      </c>
      <c r="F48" s="28">
        <v>56</v>
      </c>
      <c r="G48" s="29"/>
      <c r="H48" s="30"/>
      <c r="I48" s="31" t="s">
        <v>21</v>
      </c>
      <c r="J48" s="32">
        <f t="shared" si="0"/>
        <v>1</v>
      </c>
      <c r="K48" s="33" t="s">
        <v>30</v>
      </c>
      <c r="L48" s="33" t="s">
        <v>5</v>
      </c>
      <c r="M48" s="63"/>
      <c r="N48" s="75"/>
      <c r="O48" s="34"/>
      <c r="P48" s="66"/>
      <c r="Q48" s="65"/>
      <c r="R48" s="65"/>
      <c r="S48" s="69"/>
      <c r="T48" s="68"/>
      <c r="U48" s="34"/>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50"/>
      <c r="AZ48" s="36"/>
      <c r="BA48" s="62">
        <f t="shared" si="1"/>
        <v>0</v>
      </c>
      <c r="BB48" s="62">
        <f t="shared" si="2"/>
        <v>0</v>
      </c>
      <c r="BC48" s="37" t="str">
        <f t="shared" si="3"/>
        <v>INR Zero Only</v>
      </c>
      <c r="IE48" s="39">
        <v>2</v>
      </c>
      <c r="IF48" s="39" t="s">
        <v>18</v>
      </c>
      <c r="IG48" s="39" t="s">
        <v>24</v>
      </c>
      <c r="IH48" s="39">
        <v>10</v>
      </c>
      <c r="II48" s="39" t="s">
        <v>20</v>
      </c>
    </row>
    <row r="49" spans="1:243" s="38" customFormat="1" ht="42" customHeight="1">
      <c r="A49" s="72">
        <v>2.18</v>
      </c>
      <c r="B49" s="70" t="s">
        <v>74</v>
      </c>
      <c r="C49" s="73" t="s">
        <v>225</v>
      </c>
      <c r="D49" s="71">
        <v>1</v>
      </c>
      <c r="E49" s="71" t="s">
        <v>94</v>
      </c>
      <c r="F49" s="28">
        <v>56</v>
      </c>
      <c r="G49" s="29"/>
      <c r="H49" s="30"/>
      <c r="I49" s="31" t="s">
        <v>21</v>
      </c>
      <c r="J49" s="32">
        <f t="shared" si="0"/>
        <v>1</v>
      </c>
      <c r="K49" s="33" t="s">
        <v>30</v>
      </c>
      <c r="L49" s="33" t="s">
        <v>5</v>
      </c>
      <c r="M49" s="63"/>
      <c r="N49" s="75"/>
      <c r="O49" s="34"/>
      <c r="P49" s="66"/>
      <c r="Q49" s="65"/>
      <c r="R49" s="65"/>
      <c r="S49" s="69"/>
      <c r="T49" s="68"/>
      <c r="U49" s="34"/>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50"/>
      <c r="AZ49" s="36"/>
      <c r="BA49" s="62">
        <f t="shared" si="1"/>
        <v>0</v>
      </c>
      <c r="BB49" s="62">
        <f t="shared" si="2"/>
        <v>0</v>
      </c>
      <c r="BC49" s="37" t="str">
        <f t="shared" si="3"/>
        <v>INR Zero Only</v>
      </c>
      <c r="IE49" s="39">
        <v>2</v>
      </c>
      <c r="IF49" s="39" t="s">
        <v>18</v>
      </c>
      <c r="IG49" s="39" t="s">
        <v>24</v>
      </c>
      <c r="IH49" s="39">
        <v>10</v>
      </c>
      <c r="II49" s="39" t="s">
        <v>20</v>
      </c>
    </row>
    <row r="50" spans="1:243" s="38" customFormat="1" ht="61.5" customHeight="1">
      <c r="A50" s="72">
        <v>2.19</v>
      </c>
      <c r="B50" s="70" t="s">
        <v>75</v>
      </c>
      <c r="C50" s="73" t="s">
        <v>226</v>
      </c>
      <c r="D50" s="71">
        <v>1</v>
      </c>
      <c r="E50" s="71" t="s">
        <v>94</v>
      </c>
      <c r="F50" s="28">
        <v>56</v>
      </c>
      <c r="G50" s="29"/>
      <c r="H50" s="30"/>
      <c r="I50" s="31" t="s">
        <v>21</v>
      </c>
      <c r="J50" s="32">
        <f t="shared" si="0"/>
        <v>1</v>
      </c>
      <c r="K50" s="33" t="s">
        <v>30</v>
      </c>
      <c r="L50" s="33" t="s">
        <v>5</v>
      </c>
      <c r="M50" s="63"/>
      <c r="N50" s="75"/>
      <c r="O50" s="34"/>
      <c r="P50" s="66"/>
      <c r="Q50" s="65"/>
      <c r="R50" s="65"/>
      <c r="S50" s="69"/>
      <c r="T50" s="68"/>
      <c r="U50" s="34"/>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50"/>
      <c r="AZ50" s="36"/>
      <c r="BA50" s="62">
        <f t="shared" si="1"/>
        <v>0</v>
      </c>
      <c r="BB50" s="62">
        <f t="shared" si="2"/>
        <v>0</v>
      </c>
      <c r="BC50" s="37" t="str">
        <f t="shared" si="3"/>
        <v>INR Zero Only</v>
      </c>
      <c r="IE50" s="39">
        <v>2</v>
      </c>
      <c r="IF50" s="39" t="s">
        <v>18</v>
      </c>
      <c r="IG50" s="39" t="s">
        <v>24</v>
      </c>
      <c r="IH50" s="39">
        <v>10</v>
      </c>
      <c r="II50" s="39" t="s">
        <v>20</v>
      </c>
    </row>
    <row r="51" spans="1:243" s="38" customFormat="1" ht="34.5" customHeight="1">
      <c r="A51" s="77">
        <v>2.2</v>
      </c>
      <c r="B51" s="70" t="s">
        <v>76</v>
      </c>
      <c r="C51" s="73" t="s">
        <v>227</v>
      </c>
      <c r="D51" s="71">
        <v>1</v>
      </c>
      <c r="E51" s="71" t="s">
        <v>94</v>
      </c>
      <c r="F51" s="28">
        <v>56</v>
      </c>
      <c r="G51" s="29"/>
      <c r="H51" s="30"/>
      <c r="I51" s="31" t="s">
        <v>21</v>
      </c>
      <c r="J51" s="32">
        <f t="shared" si="0"/>
        <v>1</v>
      </c>
      <c r="K51" s="33" t="s">
        <v>30</v>
      </c>
      <c r="L51" s="33" t="s">
        <v>5</v>
      </c>
      <c r="M51" s="63"/>
      <c r="N51" s="75"/>
      <c r="O51" s="34"/>
      <c r="P51" s="66"/>
      <c r="Q51" s="65"/>
      <c r="R51" s="65"/>
      <c r="S51" s="69"/>
      <c r="T51" s="68"/>
      <c r="U51" s="34"/>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50"/>
      <c r="AZ51" s="36"/>
      <c r="BA51" s="62">
        <f t="shared" si="1"/>
        <v>0</v>
      </c>
      <c r="BB51" s="62">
        <f t="shared" si="2"/>
        <v>0</v>
      </c>
      <c r="BC51" s="37" t="str">
        <f t="shared" si="3"/>
        <v>INR Zero Only</v>
      </c>
      <c r="IE51" s="39">
        <v>2</v>
      </c>
      <c r="IF51" s="39" t="s">
        <v>18</v>
      </c>
      <c r="IG51" s="39" t="s">
        <v>24</v>
      </c>
      <c r="IH51" s="39">
        <v>10</v>
      </c>
      <c r="II51" s="39" t="s">
        <v>20</v>
      </c>
    </row>
    <row r="52" spans="1:243" s="38" customFormat="1" ht="39" customHeight="1">
      <c r="A52" s="72">
        <v>2.21</v>
      </c>
      <c r="B52" s="70" t="s">
        <v>77</v>
      </c>
      <c r="C52" s="73" t="s">
        <v>228</v>
      </c>
      <c r="D52" s="71">
        <v>1</v>
      </c>
      <c r="E52" s="71" t="s">
        <v>94</v>
      </c>
      <c r="F52" s="28">
        <v>56</v>
      </c>
      <c r="G52" s="29"/>
      <c r="H52" s="30"/>
      <c r="I52" s="31" t="s">
        <v>21</v>
      </c>
      <c r="J52" s="32">
        <f t="shared" si="0"/>
        <v>1</v>
      </c>
      <c r="K52" s="33" t="s">
        <v>30</v>
      </c>
      <c r="L52" s="33" t="s">
        <v>5</v>
      </c>
      <c r="M52" s="63"/>
      <c r="N52" s="75"/>
      <c r="O52" s="34"/>
      <c r="P52" s="66"/>
      <c r="Q52" s="65"/>
      <c r="R52" s="65"/>
      <c r="S52" s="69"/>
      <c r="T52" s="68"/>
      <c r="U52" s="34"/>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50"/>
      <c r="AZ52" s="36"/>
      <c r="BA52" s="62">
        <f t="shared" si="1"/>
        <v>0</v>
      </c>
      <c r="BB52" s="62">
        <f t="shared" si="2"/>
        <v>0</v>
      </c>
      <c r="BC52" s="37" t="str">
        <f t="shared" si="3"/>
        <v>INR Zero Only</v>
      </c>
      <c r="IE52" s="39">
        <v>2</v>
      </c>
      <c r="IF52" s="39" t="s">
        <v>18</v>
      </c>
      <c r="IG52" s="39" t="s">
        <v>24</v>
      </c>
      <c r="IH52" s="39">
        <v>10</v>
      </c>
      <c r="II52" s="39" t="s">
        <v>20</v>
      </c>
    </row>
    <row r="53" spans="1:243" s="38" customFormat="1" ht="34.5" customHeight="1">
      <c r="A53" s="72">
        <v>2.22</v>
      </c>
      <c r="B53" s="70" t="s">
        <v>78</v>
      </c>
      <c r="C53" s="73" t="s">
        <v>229</v>
      </c>
      <c r="D53" s="71">
        <v>1</v>
      </c>
      <c r="E53" s="71" t="s">
        <v>94</v>
      </c>
      <c r="F53" s="28">
        <v>56</v>
      </c>
      <c r="G53" s="29"/>
      <c r="H53" s="30"/>
      <c r="I53" s="31" t="s">
        <v>21</v>
      </c>
      <c r="J53" s="32">
        <f t="shared" si="0"/>
        <v>1</v>
      </c>
      <c r="K53" s="33" t="s">
        <v>30</v>
      </c>
      <c r="L53" s="33" t="s">
        <v>5</v>
      </c>
      <c r="M53" s="63"/>
      <c r="N53" s="75"/>
      <c r="O53" s="34"/>
      <c r="P53" s="66"/>
      <c r="Q53" s="65"/>
      <c r="R53" s="65"/>
      <c r="S53" s="69"/>
      <c r="T53" s="68"/>
      <c r="U53" s="34"/>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50"/>
      <c r="AZ53" s="36"/>
      <c r="BA53" s="62">
        <f t="shared" si="1"/>
        <v>0</v>
      </c>
      <c r="BB53" s="62">
        <f t="shared" si="2"/>
        <v>0</v>
      </c>
      <c r="BC53" s="37" t="str">
        <f t="shared" si="3"/>
        <v>INR Zero Only</v>
      </c>
      <c r="IE53" s="39">
        <v>2</v>
      </c>
      <c r="IF53" s="39" t="s">
        <v>18</v>
      </c>
      <c r="IG53" s="39" t="s">
        <v>24</v>
      </c>
      <c r="IH53" s="39">
        <v>10</v>
      </c>
      <c r="II53" s="39" t="s">
        <v>20</v>
      </c>
    </row>
    <row r="54" spans="1:243" s="38" customFormat="1" ht="47.25" customHeight="1">
      <c r="A54" s="72">
        <v>2.23</v>
      </c>
      <c r="B54" s="70" t="s">
        <v>79</v>
      </c>
      <c r="C54" s="73" t="s">
        <v>230</v>
      </c>
      <c r="D54" s="71">
        <v>1</v>
      </c>
      <c r="E54" s="71" t="s">
        <v>94</v>
      </c>
      <c r="F54" s="28">
        <v>56</v>
      </c>
      <c r="G54" s="29"/>
      <c r="H54" s="30"/>
      <c r="I54" s="31" t="s">
        <v>21</v>
      </c>
      <c r="J54" s="32">
        <f t="shared" si="0"/>
        <v>1</v>
      </c>
      <c r="K54" s="33" t="s">
        <v>30</v>
      </c>
      <c r="L54" s="33" t="s">
        <v>5</v>
      </c>
      <c r="M54" s="63"/>
      <c r="N54" s="75"/>
      <c r="O54" s="34"/>
      <c r="P54" s="66"/>
      <c r="Q54" s="65"/>
      <c r="R54" s="65"/>
      <c r="S54" s="69"/>
      <c r="T54" s="68"/>
      <c r="U54" s="34"/>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50"/>
      <c r="AZ54" s="36"/>
      <c r="BA54" s="62">
        <f t="shared" si="1"/>
        <v>0</v>
      </c>
      <c r="BB54" s="62">
        <f t="shared" si="2"/>
        <v>0</v>
      </c>
      <c r="BC54" s="37" t="str">
        <f t="shared" si="3"/>
        <v>INR Zero Only</v>
      </c>
      <c r="IE54" s="39">
        <v>2</v>
      </c>
      <c r="IF54" s="39" t="s">
        <v>18</v>
      </c>
      <c r="IG54" s="39" t="s">
        <v>24</v>
      </c>
      <c r="IH54" s="39">
        <v>10</v>
      </c>
      <c r="II54" s="39" t="s">
        <v>20</v>
      </c>
    </row>
    <row r="55" spans="1:243" s="38" customFormat="1" ht="42" customHeight="1">
      <c r="A55" s="72">
        <v>2.24</v>
      </c>
      <c r="B55" s="70" t="s">
        <v>80</v>
      </c>
      <c r="C55" s="73" t="s">
        <v>231</v>
      </c>
      <c r="D55" s="71">
        <v>1</v>
      </c>
      <c r="E55" s="71" t="s">
        <v>94</v>
      </c>
      <c r="F55" s="28">
        <v>56</v>
      </c>
      <c r="G55" s="29"/>
      <c r="H55" s="30"/>
      <c r="I55" s="31" t="s">
        <v>21</v>
      </c>
      <c r="J55" s="32">
        <f t="shared" si="0"/>
        <v>1</v>
      </c>
      <c r="K55" s="33" t="s">
        <v>30</v>
      </c>
      <c r="L55" s="33" t="s">
        <v>5</v>
      </c>
      <c r="M55" s="63"/>
      <c r="N55" s="75"/>
      <c r="O55" s="34"/>
      <c r="P55" s="66"/>
      <c r="Q55" s="65"/>
      <c r="R55" s="65"/>
      <c r="S55" s="69"/>
      <c r="T55" s="68"/>
      <c r="U55" s="34"/>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50"/>
      <c r="AZ55" s="36"/>
      <c r="BA55" s="62">
        <f t="shared" si="1"/>
        <v>0</v>
      </c>
      <c r="BB55" s="62">
        <f t="shared" si="2"/>
        <v>0</v>
      </c>
      <c r="BC55" s="37" t="str">
        <f t="shared" si="3"/>
        <v>INR Zero Only</v>
      </c>
      <c r="IE55" s="39">
        <v>2</v>
      </c>
      <c r="IF55" s="39" t="s">
        <v>18</v>
      </c>
      <c r="IG55" s="39" t="s">
        <v>24</v>
      </c>
      <c r="IH55" s="39">
        <v>10</v>
      </c>
      <c r="II55" s="39" t="s">
        <v>20</v>
      </c>
    </row>
    <row r="56" spans="1:243" s="38" customFormat="1" ht="41.25" customHeight="1">
      <c r="A56" s="72">
        <v>2.25000000000001</v>
      </c>
      <c r="B56" s="70" t="s">
        <v>81</v>
      </c>
      <c r="C56" s="73" t="s">
        <v>232</v>
      </c>
      <c r="D56" s="71">
        <v>1</v>
      </c>
      <c r="E56" s="71" t="s">
        <v>94</v>
      </c>
      <c r="F56" s="28">
        <v>56</v>
      </c>
      <c r="G56" s="29"/>
      <c r="H56" s="30"/>
      <c r="I56" s="31" t="s">
        <v>21</v>
      </c>
      <c r="J56" s="32">
        <f t="shared" si="0"/>
        <v>1</v>
      </c>
      <c r="K56" s="33" t="s">
        <v>30</v>
      </c>
      <c r="L56" s="33" t="s">
        <v>5</v>
      </c>
      <c r="M56" s="63"/>
      <c r="N56" s="75"/>
      <c r="O56" s="34"/>
      <c r="P56" s="66"/>
      <c r="Q56" s="65"/>
      <c r="R56" s="65"/>
      <c r="S56" s="69"/>
      <c r="T56" s="68"/>
      <c r="U56" s="34"/>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50"/>
      <c r="AZ56" s="36"/>
      <c r="BA56" s="62">
        <f t="shared" si="1"/>
        <v>0</v>
      </c>
      <c r="BB56" s="62">
        <f t="shared" si="2"/>
        <v>0</v>
      </c>
      <c r="BC56" s="37" t="str">
        <f t="shared" si="3"/>
        <v>INR Zero Only</v>
      </c>
      <c r="IE56" s="39">
        <v>2</v>
      </c>
      <c r="IF56" s="39" t="s">
        <v>18</v>
      </c>
      <c r="IG56" s="39" t="s">
        <v>24</v>
      </c>
      <c r="IH56" s="39">
        <v>10</v>
      </c>
      <c r="II56" s="39" t="s">
        <v>20</v>
      </c>
    </row>
    <row r="57" spans="1:243" s="38" customFormat="1" ht="43.5" customHeight="1">
      <c r="A57" s="72">
        <v>2.26000000000001</v>
      </c>
      <c r="B57" s="70" t="s">
        <v>82</v>
      </c>
      <c r="C57" s="73" t="s">
        <v>233</v>
      </c>
      <c r="D57" s="71">
        <v>1</v>
      </c>
      <c r="E57" s="71" t="s">
        <v>94</v>
      </c>
      <c r="F57" s="28">
        <v>56</v>
      </c>
      <c r="G57" s="29"/>
      <c r="H57" s="30"/>
      <c r="I57" s="31" t="s">
        <v>21</v>
      </c>
      <c r="J57" s="32">
        <f t="shared" si="0"/>
        <v>1</v>
      </c>
      <c r="K57" s="33" t="s">
        <v>30</v>
      </c>
      <c r="L57" s="33" t="s">
        <v>5</v>
      </c>
      <c r="M57" s="63"/>
      <c r="N57" s="75"/>
      <c r="O57" s="34"/>
      <c r="P57" s="66"/>
      <c r="Q57" s="65"/>
      <c r="R57" s="65"/>
      <c r="S57" s="69"/>
      <c r="T57" s="68"/>
      <c r="U57" s="34"/>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50"/>
      <c r="AZ57" s="36"/>
      <c r="BA57" s="62">
        <f t="shared" si="1"/>
        <v>0</v>
      </c>
      <c r="BB57" s="62">
        <f t="shared" si="2"/>
        <v>0</v>
      </c>
      <c r="BC57" s="37" t="str">
        <f t="shared" si="3"/>
        <v>INR Zero Only</v>
      </c>
      <c r="IE57" s="39">
        <v>2</v>
      </c>
      <c r="IF57" s="39" t="s">
        <v>18</v>
      </c>
      <c r="IG57" s="39" t="s">
        <v>24</v>
      </c>
      <c r="IH57" s="39">
        <v>10</v>
      </c>
      <c r="II57" s="39" t="s">
        <v>20</v>
      </c>
    </row>
    <row r="58" spans="1:243" s="38" customFormat="1" ht="43.5" customHeight="1">
      <c r="A58" s="72">
        <v>2.27000000000001</v>
      </c>
      <c r="B58" s="70" t="s">
        <v>83</v>
      </c>
      <c r="C58" s="73" t="s">
        <v>234</v>
      </c>
      <c r="D58" s="71">
        <v>1</v>
      </c>
      <c r="E58" s="71" t="s">
        <v>94</v>
      </c>
      <c r="F58" s="28">
        <v>56</v>
      </c>
      <c r="G58" s="29"/>
      <c r="H58" s="30"/>
      <c r="I58" s="31" t="s">
        <v>21</v>
      </c>
      <c r="J58" s="32">
        <f t="shared" si="0"/>
        <v>1</v>
      </c>
      <c r="K58" s="33" t="s">
        <v>30</v>
      </c>
      <c r="L58" s="33" t="s">
        <v>5</v>
      </c>
      <c r="M58" s="63"/>
      <c r="N58" s="75"/>
      <c r="O58" s="34"/>
      <c r="P58" s="66"/>
      <c r="Q58" s="65"/>
      <c r="R58" s="65"/>
      <c r="S58" s="69"/>
      <c r="T58" s="68"/>
      <c r="U58" s="34"/>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50"/>
      <c r="AZ58" s="36"/>
      <c r="BA58" s="62">
        <f t="shared" si="1"/>
        <v>0</v>
      </c>
      <c r="BB58" s="62">
        <f t="shared" si="2"/>
        <v>0</v>
      </c>
      <c r="BC58" s="37" t="str">
        <f t="shared" si="3"/>
        <v>INR Zero Only</v>
      </c>
      <c r="IE58" s="39">
        <v>2</v>
      </c>
      <c r="IF58" s="39" t="s">
        <v>18</v>
      </c>
      <c r="IG58" s="39" t="s">
        <v>24</v>
      </c>
      <c r="IH58" s="39">
        <v>10</v>
      </c>
      <c r="II58" s="39" t="s">
        <v>20</v>
      </c>
    </row>
    <row r="59" spans="1:243" s="38" customFormat="1" ht="39" customHeight="1">
      <c r="A59" s="72">
        <v>2.28000000000001</v>
      </c>
      <c r="B59" s="70" t="s">
        <v>84</v>
      </c>
      <c r="C59" s="73" t="s">
        <v>235</v>
      </c>
      <c r="D59" s="71">
        <v>1</v>
      </c>
      <c r="E59" s="71" t="s">
        <v>94</v>
      </c>
      <c r="F59" s="28">
        <v>56</v>
      </c>
      <c r="G59" s="29"/>
      <c r="H59" s="30"/>
      <c r="I59" s="31" t="s">
        <v>21</v>
      </c>
      <c r="J59" s="32">
        <f t="shared" si="0"/>
        <v>1</v>
      </c>
      <c r="K59" s="33" t="s">
        <v>30</v>
      </c>
      <c r="L59" s="33" t="s">
        <v>5</v>
      </c>
      <c r="M59" s="63"/>
      <c r="N59" s="75"/>
      <c r="O59" s="34"/>
      <c r="P59" s="66"/>
      <c r="Q59" s="65"/>
      <c r="R59" s="65"/>
      <c r="S59" s="69"/>
      <c r="T59" s="68"/>
      <c r="U59" s="34"/>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50"/>
      <c r="AZ59" s="36"/>
      <c r="BA59" s="62">
        <f t="shared" si="1"/>
        <v>0</v>
      </c>
      <c r="BB59" s="62">
        <f t="shared" si="2"/>
        <v>0</v>
      </c>
      <c r="BC59" s="37" t="str">
        <f t="shared" si="3"/>
        <v>INR Zero Only</v>
      </c>
      <c r="IE59" s="39">
        <v>2</v>
      </c>
      <c r="IF59" s="39" t="s">
        <v>18</v>
      </c>
      <c r="IG59" s="39" t="s">
        <v>24</v>
      </c>
      <c r="IH59" s="39">
        <v>10</v>
      </c>
      <c r="II59" s="39" t="s">
        <v>20</v>
      </c>
    </row>
    <row r="60" spans="1:243" s="38" customFormat="1" ht="41.25" customHeight="1">
      <c r="A60" s="72">
        <v>2.29000000000001</v>
      </c>
      <c r="B60" s="70" t="s">
        <v>85</v>
      </c>
      <c r="C60" s="73" t="s">
        <v>236</v>
      </c>
      <c r="D60" s="71">
        <v>1</v>
      </c>
      <c r="E60" s="71" t="s">
        <v>94</v>
      </c>
      <c r="F60" s="28">
        <v>56</v>
      </c>
      <c r="G60" s="29"/>
      <c r="H60" s="30"/>
      <c r="I60" s="31" t="s">
        <v>21</v>
      </c>
      <c r="J60" s="32">
        <f t="shared" si="0"/>
        <v>1</v>
      </c>
      <c r="K60" s="33" t="s">
        <v>30</v>
      </c>
      <c r="L60" s="33" t="s">
        <v>5</v>
      </c>
      <c r="M60" s="63"/>
      <c r="N60" s="75"/>
      <c r="O60" s="34"/>
      <c r="P60" s="66"/>
      <c r="Q60" s="65"/>
      <c r="R60" s="65"/>
      <c r="S60" s="69"/>
      <c r="T60" s="68"/>
      <c r="U60" s="34"/>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50"/>
      <c r="AZ60" s="36"/>
      <c r="BA60" s="62">
        <f t="shared" si="1"/>
        <v>0</v>
      </c>
      <c r="BB60" s="62">
        <f t="shared" si="2"/>
        <v>0</v>
      </c>
      <c r="BC60" s="37" t="str">
        <f t="shared" si="3"/>
        <v>INR Zero Only</v>
      </c>
      <c r="IE60" s="39">
        <v>2</v>
      </c>
      <c r="IF60" s="39" t="s">
        <v>18</v>
      </c>
      <c r="IG60" s="39" t="s">
        <v>24</v>
      </c>
      <c r="IH60" s="39">
        <v>10</v>
      </c>
      <c r="II60" s="39" t="s">
        <v>20</v>
      </c>
    </row>
    <row r="61" spans="1:243" s="38" customFormat="1" ht="39" customHeight="1">
      <c r="A61" s="77">
        <v>2.3</v>
      </c>
      <c r="B61" s="70" t="s">
        <v>86</v>
      </c>
      <c r="C61" s="73" t="s">
        <v>237</v>
      </c>
      <c r="D61" s="71">
        <v>1</v>
      </c>
      <c r="E61" s="71" t="s">
        <v>94</v>
      </c>
      <c r="F61" s="28">
        <v>56</v>
      </c>
      <c r="G61" s="29"/>
      <c r="H61" s="30"/>
      <c r="I61" s="31" t="s">
        <v>21</v>
      </c>
      <c r="J61" s="32">
        <f t="shared" si="0"/>
        <v>1</v>
      </c>
      <c r="K61" s="33" t="s">
        <v>30</v>
      </c>
      <c r="L61" s="33" t="s">
        <v>5</v>
      </c>
      <c r="M61" s="63"/>
      <c r="N61" s="75"/>
      <c r="O61" s="34"/>
      <c r="P61" s="66"/>
      <c r="Q61" s="65"/>
      <c r="R61" s="65"/>
      <c r="S61" s="69"/>
      <c r="T61" s="68"/>
      <c r="U61" s="34"/>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50"/>
      <c r="AZ61" s="36"/>
      <c r="BA61" s="62">
        <f t="shared" si="1"/>
        <v>0</v>
      </c>
      <c r="BB61" s="62">
        <f t="shared" si="2"/>
        <v>0</v>
      </c>
      <c r="BC61" s="37" t="str">
        <f t="shared" si="3"/>
        <v>INR Zero Only</v>
      </c>
      <c r="IE61" s="39">
        <v>2</v>
      </c>
      <c r="IF61" s="39" t="s">
        <v>18</v>
      </c>
      <c r="IG61" s="39" t="s">
        <v>24</v>
      </c>
      <c r="IH61" s="39">
        <v>10</v>
      </c>
      <c r="II61" s="39" t="s">
        <v>20</v>
      </c>
    </row>
    <row r="62" spans="1:243" s="38" customFormat="1" ht="38.25" customHeight="1">
      <c r="A62" s="72">
        <v>2.31000000000001</v>
      </c>
      <c r="B62" s="70" t="s">
        <v>87</v>
      </c>
      <c r="C62" s="73" t="s">
        <v>238</v>
      </c>
      <c r="D62" s="71">
        <v>1</v>
      </c>
      <c r="E62" s="71" t="s">
        <v>94</v>
      </c>
      <c r="F62" s="28">
        <v>56</v>
      </c>
      <c r="G62" s="29"/>
      <c r="H62" s="30"/>
      <c r="I62" s="31" t="s">
        <v>21</v>
      </c>
      <c r="J62" s="32">
        <f t="shared" si="0"/>
        <v>1</v>
      </c>
      <c r="K62" s="33" t="s">
        <v>30</v>
      </c>
      <c r="L62" s="33" t="s">
        <v>5</v>
      </c>
      <c r="M62" s="63"/>
      <c r="N62" s="75"/>
      <c r="O62" s="34"/>
      <c r="P62" s="66"/>
      <c r="Q62" s="65"/>
      <c r="R62" s="65"/>
      <c r="S62" s="69"/>
      <c r="T62" s="68"/>
      <c r="U62" s="34"/>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50"/>
      <c r="AZ62" s="36"/>
      <c r="BA62" s="62">
        <f t="shared" si="1"/>
        <v>0</v>
      </c>
      <c r="BB62" s="62">
        <f t="shared" si="2"/>
        <v>0</v>
      </c>
      <c r="BC62" s="37" t="str">
        <f t="shared" si="3"/>
        <v>INR Zero Only</v>
      </c>
      <c r="IE62" s="39">
        <v>2</v>
      </c>
      <c r="IF62" s="39" t="s">
        <v>18</v>
      </c>
      <c r="IG62" s="39" t="s">
        <v>24</v>
      </c>
      <c r="IH62" s="39">
        <v>10</v>
      </c>
      <c r="II62" s="39" t="s">
        <v>20</v>
      </c>
    </row>
    <row r="63" spans="1:243" s="38" customFormat="1" ht="36.75" customHeight="1">
      <c r="A63" s="72">
        <v>2.32000000000001</v>
      </c>
      <c r="B63" s="70" t="s">
        <v>88</v>
      </c>
      <c r="C63" s="73" t="s">
        <v>239</v>
      </c>
      <c r="D63" s="71">
        <v>1</v>
      </c>
      <c r="E63" s="71" t="s">
        <v>94</v>
      </c>
      <c r="F63" s="28">
        <v>56</v>
      </c>
      <c r="G63" s="29"/>
      <c r="H63" s="30"/>
      <c r="I63" s="31" t="s">
        <v>21</v>
      </c>
      <c r="J63" s="32">
        <f t="shared" si="0"/>
        <v>1</v>
      </c>
      <c r="K63" s="33" t="s">
        <v>30</v>
      </c>
      <c r="L63" s="33" t="s">
        <v>5</v>
      </c>
      <c r="M63" s="63"/>
      <c r="N63" s="75"/>
      <c r="O63" s="34"/>
      <c r="P63" s="66"/>
      <c r="Q63" s="65"/>
      <c r="R63" s="65"/>
      <c r="S63" s="69"/>
      <c r="T63" s="68"/>
      <c r="U63" s="34"/>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50"/>
      <c r="AZ63" s="36"/>
      <c r="BA63" s="62">
        <f t="shared" si="1"/>
        <v>0</v>
      </c>
      <c r="BB63" s="62">
        <f t="shared" si="2"/>
        <v>0</v>
      </c>
      <c r="BC63" s="37" t="str">
        <f t="shared" si="3"/>
        <v>INR Zero Only</v>
      </c>
      <c r="IE63" s="39">
        <v>2</v>
      </c>
      <c r="IF63" s="39" t="s">
        <v>18</v>
      </c>
      <c r="IG63" s="39" t="s">
        <v>24</v>
      </c>
      <c r="IH63" s="39">
        <v>10</v>
      </c>
      <c r="II63" s="39" t="s">
        <v>20</v>
      </c>
    </row>
    <row r="64" spans="1:243" s="38" customFormat="1" ht="354" customHeight="1">
      <c r="A64" s="72">
        <v>2.33000000000001</v>
      </c>
      <c r="B64" s="76" t="s">
        <v>99</v>
      </c>
      <c r="C64" s="73" t="s">
        <v>240</v>
      </c>
      <c r="D64" s="71">
        <v>135</v>
      </c>
      <c r="E64" s="74" t="s">
        <v>89</v>
      </c>
      <c r="F64" s="28">
        <v>56</v>
      </c>
      <c r="G64" s="29"/>
      <c r="H64" s="30"/>
      <c r="I64" s="31" t="s">
        <v>21</v>
      </c>
      <c r="J64" s="32">
        <f>IF(I64="Less(-)",-1,1)</f>
        <v>1</v>
      </c>
      <c r="K64" s="33" t="s">
        <v>30</v>
      </c>
      <c r="L64" s="33" t="s">
        <v>5</v>
      </c>
      <c r="M64" s="63"/>
      <c r="N64" s="63"/>
      <c r="O64" s="34">
        <f>(D64*M64)*N64%</f>
        <v>0</v>
      </c>
      <c r="P64" s="66"/>
      <c r="Q64" s="65"/>
      <c r="R64" s="65"/>
      <c r="S64" s="69"/>
      <c r="T64" s="68"/>
      <c r="U64" s="34"/>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50"/>
      <c r="AZ64" s="36"/>
      <c r="BA64" s="62">
        <f>(M64+P64)*D64</f>
        <v>0</v>
      </c>
      <c r="BB64" s="62">
        <f>BA64+U64+O64</f>
        <v>0</v>
      </c>
      <c r="BC64" s="37" t="str">
        <f>SpellNumber123(L64,BB64)</f>
        <v>INR Zero Only</v>
      </c>
      <c r="IE64" s="39">
        <v>2</v>
      </c>
      <c r="IF64" s="39" t="s">
        <v>18</v>
      </c>
      <c r="IG64" s="39" t="s">
        <v>24</v>
      </c>
      <c r="IH64" s="39">
        <v>10</v>
      </c>
      <c r="II64" s="39" t="s">
        <v>20</v>
      </c>
    </row>
    <row r="65" spans="1:243" s="38" customFormat="1" ht="40.5" customHeight="1">
      <c r="A65" s="40" t="s">
        <v>26</v>
      </c>
      <c r="B65" s="41"/>
      <c r="C65" s="42"/>
      <c r="D65" s="43"/>
      <c r="E65" s="43"/>
      <c r="F65" s="43"/>
      <c r="G65" s="43"/>
      <c r="H65" s="51"/>
      <c r="I65" s="51"/>
      <c r="J65" s="51"/>
      <c r="K65" s="51"/>
      <c r="L65" s="44"/>
      <c r="BA65" s="61">
        <f>SUM(BA13:BA63)</f>
        <v>0</v>
      </c>
      <c r="BB65" s="61">
        <f>SUM(BB13:BB63)</f>
        <v>0</v>
      </c>
      <c r="BC65" s="27" t="str">
        <f t="shared" si="3"/>
        <v> Zero Only</v>
      </c>
      <c r="IE65" s="39">
        <v>4</v>
      </c>
      <c r="IF65" s="39" t="s">
        <v>23</v>
      </c>
      <c r="IG65" s="39" t="s">
        <v>25</v>
      </c>
      <c r="IH65" s="39">
        <v>10</v>
      </c>
      <c r="II65" s="39" t="s">
        <v>20</v>
      </c>
    </row>
    <row r="66" spans="1:243" s="47" customFormat="1" ht="54.75" customHeight="1" hidden="1">
      <c r="A66" s="41" t="s">
        <v>32</v>
      </c>
      <c r="B66" s="45"/>
      <c r="C66" s="52"/>
      <c r="D66" s="53"/>
      <c r="E66" s="54" t="s">
        <v>27</v>
      </c>
      <c r="F66" s="55"/>
      <c r="G66" s="56"/>
      <c r="H66" s="46"/>
      <c r="I66" s="46"/>
      <c r="J66" s="46"/>
      <c r="K66" s="53"/>
      <c r="L66" s="57"/>
      <c r="M66" s="58" t="s">
        <v>28</v>
      </c>
      <c r="O66" s="38"/>
      <c r="P66" s="38"/>
      <c r="Q66" s="38"/>
      <c r="R66" s="38"/>
      <c r="S66" s="38"/>
      <c r="BA66" s="59">
        <f>IF(ISBLANK(F66),0,IF(E66="Excess (+)",ROUND(BA65+(BA65*F66),2),IF(E66="Less (-)",ROUND(BA65+(BA65*F66*(-1)),2),0)))</f>
        <v>0</v>
      </c>
      <c r="BB66" s="60">
        <f>ROUND(BA66,0)</f>
        <v>0</v>
      </c>
      <c r="BC66" s="48" t="str">
        <f>SpellNumber(L66,BB66)</f>
        <v> Zero Only</v>
      </c>
      <c r="IE66" s="49"/>
      <c r="IF66" s="49"/>
      <c r="IG66" s="49"/>
      <c r="IH66" s="49"/>
      <c r="II66" s="49"/>
    </row>
    <row r="67" spans="1:243" s="47" customFormat="1" ht="28.5" customHeight="1">
      <c r="A67" s="40" t="s">
        <v>31</v>
      </c>
      <c r="B67" s="40"/>
      <c r="C67" s="81" t="str">
        <f>SpellNumber123($E$2,BB65)</f>
        <v>INR Zero Only</v>
      </c>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3"/>
      <c r="IE67" s="49"/>
      <c r="IF67" s="49"/>
      <c r="IG67" s="49"/>
      <c r="IH67" s="49"/>
      <c r="II67" s="49"/>
    </row>
    <row r="68" spans="3:243" s="18" customFormat="1" ht="15">
      <c r="C68" s="25"/>
      <c r="D68" s="25"/>
      <c r="E68" s="25"/>
      <c r="F68" s="25"/>
      <c r="G68" s="25"/>
      <c r="H68" s="25"/>
      <c r="I68" s="25"/>
      <c r="J68" s="25"/>
      <c r="K68" s="25"/>
      <c r="L68" s="25"/>
      <c r="M68" s="25"/>
      <c r="O68" s="25"/>
      <c r="BA68" s="25"/>
      <c r="BC68" s="25"/>
      <c r="IE68" s="1"/>
      <c r="IF68" s="1"/>
      <c r="IG68" s="1"/>
      <c r="IH68" s="1"/>
      <c r="II68" s="1"/>
    </row>
  </sheetData>
  <sheetProtection password="F991" sheet="1" selectLockedCells="1"/>
  <mergeCells count="7">
    <mergeCell ref="C67:BC67"/>
    <mergeCell ref="A1:L1"/>
    <mergeCell ref="A4:BC4"/>
    <mergeCell ref="A5:BC5"/>
    <mergeCell ref="A6:BC6"/>
    <mergeCell ref="A7:BC7"/>
    <mergeCell ref="A9:BC9"/>
  </mergeCells>
  <dataValidations count="24">
    <dataValidation type="list" allowBlank="1" showInputMessage="1" showErrorMessage="1" sqref="L51 L52 L53 L54 L55 L56 L57 L58 L59 L60 L61 L62 L63 L13 L14 L15 L16 L17 L18 L19 L20 L21 L22 L23 L24 L25 L26 L27 L28 L29 L30 L31 L32 L33 L34 L35 L36 L37 L38 L39 L40 L41 L42 L43 L44 L45 L46 L47 L48 L49 L50 L64">
      <formula1>"INR"</formula1>
    </dataValidation>
    <dataValidation type="custom" operator="notEqual" showInputMessage="1" showErrorMessage="1" promptTitle="Units" prompt="Please enter Units in text.&#10;" errorTitle="Invalid Entry" error="Please enter some other word. (except H and T)" sqref="E13 E64">
      <formula1>IF(OR(TRIM(E13)="H",TRIM(E13)="T"),FALSE,TRUE)</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66">
      <formula1>IF(E66&lt;&gt;"Select",0,-1)</formula1>
      <formula2>IF(E66&lt;&gt;"Select",99.99,-1)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6">
      <formula1>0</formula1>
      <formula2>IF(E66&lt;&gt;"Select",99.9,0)</formula2>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B2">
      <formula1>"Item Rate, Percentage, Item Wise"</formula1>
    </dataValidation>
    <dataValidation type="list" showInputMessage="1" showErrorMessage="1" promptTitle="Less or Excess" prompt="Please select either LESS  ( - )  or  EXCESS  ( + )" errorTitle="Please enter valid values only" error="Please select either LESS ( - ) or  EXCESS  ( + )" sqref="E66">
      <formula1>IF(ISBLANK(F66),$A$3:$C$3,$B$3:$C$3)</formula1>
    </dataValidation>
    <dataValidation type="list" showInputMessage="1" showErrorMessage="1" promptTitle="Option C1 or D1" prompt="Please select the Option C1 or Option D1" errorTitle="Please enter valid values only" error="Please select the Option C1 or Option D1" sqref="D66">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6">
      <formula1>0</formula1>
      <formula2>99.9</formula2>
    </dataValidation>
    <dataValidation type="list" allowBlank="1" showInputMessage="1" showErrorMessage="1" sqref="K13:K64">
      <formula1>"Partial Conversion, Full Conversion"</formula1>
    </dataValidation>
    <dataValidation type="decimal" allowBlank="1" showInputMessage="1" showErrorMessage="1" promptTitle="Quantity" prompt="Please enter the Quantity for this item. " errorTitle="Invalid Entry" error="Only Numeric Values are allowed. " sqref="F13:F64 D13:D6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6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4">
      <formula1>0</formula1>
      <formula2>999999999999999</formula2>
    </dataValidation>
    <dataValidation allowBlank="1" showInputMessage="1" showErrorMessage="1" promptTitle="Itemcode/Make" prompt="Please enter text" sqref="C13:C64"/>
    <dataValidation type="decimal" allowBlank="1" showInputMessage="1" showErrorMessage="1" errorTitle="Invalid Entry" error="Only Numeric Values are allowed. " sqref="A13:A64">
      <formula1>0</formula1>
      <formula2>999999999999999</formula2>
    </dataValidation>
    <dataValidation type="list" showInputMessage="1" showErrorMessage="1" sqref="I13:I64">
      <formula1>"Excess(+), Less(-)"</formula1>
    </dataValidation>
    <dataValidation allowBlank="1" showInputMessage="1" showErrorMessage="1" promptTitle="Addition / Deduction" prompt="Please Choose the correct One" sqref="J13:J64"/>
    <dataValidation type="textLength" allowBlank="1" showInputMessage="1" showErrorMessage="1" promptTitle="HSN / SAC Code" prompt="&#10;Please Enter HSN/SAC Code. &#10;It should be minimum 2Chars and Maximum 10Chars" errorTitle="Invalid Entry" error="Please Enter HSN / SAC Code. &#10;It should be minimum 2 Chars and Maximum 10 Chars" sqref="AY13:AY64">
      <formula1>2</formula1>
      <formula2>10</formula2>
    </dataValidation>
    <dataValidation type="decimal" allowBlank="1" showErrorMessage="1" promptTitle="Rate Entry" prompt="Please enter the Other Taxes2 in Rupees for this item. " errorTitle="Invaid Entry" error="Only Numeric Values are allowed. " sqref="O13:O64">
      <formula1>0</formula1>
      <formula2>999999999999999</formula2>
    </dataValidation>
    <dataValidation type="decimal" allowBlank="1" showInputMessage="1" showErrorMessage="1" promptTitle="GST in Percentage" prompt="Please enter the GST in Percentage for this item. &#10;GST % values between 0.00 % and 28.00 % only" errorTitle="Invaid Entry" error="Only Numeric Values are allowed. &#10;GST % values between 0.00 % and 28.00 % only" sqref="N13:N64">
      <formula1>0</formula1>
      <formula2>28</formula2>
    </dataValidation>
    <dataValidation type="decimal" allowBlank="1" showInputMessage="1" showErrorMessage="1" promptTitle="Basic Rate Entry" prompt="Please enter Basic Rate  in Rupees for this item. " errorTitle="Invaid Entry" error="Only Numeric Values are allowed. " sqref="M13:M64">
      <formula1>0</formula1>
      <formula2>999999999999999</formula2>
    </dataValidation>
    <dataValidation allowBlank="1" showInputMessage="1" showErrorMessage="1" promptTitle="Units" prompt="Please enter Units in text" sqref="E14:E63"/>
  </dataValidations>
  <printOptions/>
  <pageMargins left="0.35433070866141736" right="0.2362204724409449" top="0.7480314960629921" bottom="0.4330708661417323" header="0.31496062992125984" footer="0.31496062992125984"/>
  <pageSetup horizontalDpi="600" verticalDpi="600" orientation="landscape" paperSize="9" scale="45" r:id="rId4"/>
  <rowBreaks count="1" manualBreakCount="1">
    <brk id="39" max="54" man="1"/>
  </rowBreaks>
  <colBreaks count="1" manualBreakCount="1">
    <brk id="55"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20" sqref="G20"/>
    </sheetView>
  </sheetViews>
  <sheetFormatPr defaultColWidth="9.140625" defaultRowHeight="15"/>
  <sheetData>
    <row r="6" spans="5:11" ht="15">
      <c r="E6" s="88" t="s">
        <v>1</v>
      </c>
      <c r="F6" s="88"/>
      <c r="G6" s="88"/>
      <c r="H6" s="88"/>
      <c r="I6" s="88"/>
      <c r="J6" s="88"/>
      <c r="K6" s="88"/>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RAJIV RANJAN</cp:lastModifiedBy>
  <cp:lastPrinted>2021-10-19T07:18:56Z</cp:lastPrinted>
  <dcterms:created xsi:type="dcterms:W3CDTF">2009-01-30T06:42:42Z</dcterms:created>
  <dcterms:modified xsi:type="dcterms:W3CDTF">2021-10-19T10:09:04Z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No</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