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tabRatio="901" activeTab="0"/>
  </bookViews>
  <sheets>
    <sheet name="CPU" sheetId="1" r:id="rId1"/>
    <sheet name="CPU-ANNEX-I" sheetId="2" r:id="rId2"/>
    <sheet name="Deviation Sheet" sheetId="3" r:id="rId3"/>
  </sheets>
  <externalReferences>
    <externalReference r:id="rId6"/>
    <externalReference r:id="rId7"/>
  </externalReferences>
  <definedNames>
    <definedName name="_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<sst xmlns="http://schemas.openxmlformats.org/spreadsheetml/2006/main" count="709" uniqueCount="353">
  <si>
    <t>UNIT</t>
  </si>
  <si>
    <t>QTY</t>
  </si>
  <si>
    <t>TECHNICAL SPECIFICATION:</t>
  </si>
  <si>
    <t>S. No.</t>
  </si>
  <si>
    <t xml:space="preserve">NAME OF PROJECT:
</t>
  </si>
  <si>
    <t>NAME OF PACKAGE:</t>
  </si>
  <si>
    <t>CONDENSATE POLISHING UNIT</t>
  </si>
  <si>
    <t>MAJOR BREAK-UP OF PRICES GIVEN IN 1.0 ABOVE.</t>
  </si>
  <si>
    <t>Lot</t>
  </si>
  <si>
    <t>Set</t>
  </si>
  <si>
    <t>DESCRIPTION</t>
  </si>
  <si>
    <t>S. N.</t>
  </si>
  <si>
    <t>%</t>
  </si>
  <si>
    <t>i)</t>
  </si>
  <si>
    <t>Equipment</t>
  </si>
  <si>
    <t>Total Ex-works Price
(INR)</t>
  </si>
  <si>
    <t>Freight in %</t>
  </si>
  <si>
    <t>Freight in INR</t>
  </si>
  <si>
    <t>Total FOR Site Price  Including Freight but excluding GST
(INR)</t>
  </si>
  <si>
    <t>Total FOR Site Price  Including Freight but excluding GST in Words</t>
  </si>
  <si>
    <t>NAME OF BIDDER :</t>
  </si>
  <si>
    <t>NAME OF PROJECT:</t>
  </si>
  <si>
    <t>TENDER ENQUIRY NO :</t>
  </si>
  <si>
    <t>Grand Total (Ex-works for Supply of Mandatory Spares)</t>
  </si>
  <si>
    <t>ANNEXURE-II DEVIATION SHEET (COST OF WITHDRAWAL)</t>
  </si>
  <si>
    <t>PROJECT:-</t>
  </si>
  <si>
    <t xml:space="preserve">PACKAGE :- </t>
  </si>
  <si>
    <t xml:space="preserve">TENDER ENQUIRY :- </t>
  </si>
  <si>
    <t>NAME OF THE BIDDER</t>
  </si>
  <si>
    <t>Sl.
No.</t>
  </si>
  <si>
    <t>Volume/Section</t>
  </si>
  <si>
    <t xml:space="preserve">Page No. </t>
  </si>
  <si>
    <t xml:space="preserve">Clause No. </t>
  </si>
  <si>
    <t>Technical Specification/Tender Document  No</t>
  </si>
  <si>
    <t>Complete Description of Deviation</t>
  </si>
  <si>
    <t xml:space="preserve">Cost of withdrawal of deviation to be entered by the bidder in </t>
  </si>
  <si>
    <t xml:space="preserve">Reference of price Schedule of which Cost of Withdrawal of Deviation is applicable  </t>
  </si>
  <si>
    <t xml:space="preserve">Nature of cost of withdrawal of deviation (Positive/Negative) </t>
  </si>
  <si>
    <t xml:space="preserve">Reasons for quoting deviation </t>
  </si>
  <si>
    <t xml:space="preserve">TECHNICAL DEVIATION </t>
  </si>
  <si>
    <t xml:space="preserve">COMMERCIAL DEVIATION </t>
  </si>
  <si>
    <t>NOTES:
1. Cost of Withdrawal of deviation will be applicable on the basic price (i.e. excluding taxes, duties &amp; freight) only.
2. All the bidders have to list out all their technical &amp; commercial deviations (if any) in details in the above format.
3.Any deviation not mentioned above and shown separately or found hidden in offer, will not be taken cognizance of.
4.Bidder shall submit duly filled unpriced copy of above format indicating "quoted" in "cost of withdrawl of deviation" column of the schedule above along with their Techno-commercial offer, wherever applicable. In absence of same, such deviation(s) shall not be considered and offer shall be considered in total compliance to NIT.
5. Bidder shall furnish price copy of above format along with price bid.
6.The final decision of acceptance/ rejection of the deviations quoted by the bidder shall be at discretion of the Purchaser. 
7.Bidders to note that any deviation (technical/commercial) not listed in above and asked after Part-I opening shall not be considered.
8.  For deviations w.r.t. Credit Period, Liquidated damages, Firm prices if a bidder chooses not to give any cost of withdrawl of deviation loading as per Annexure-VII of GCC, Rev-07 will apply. For any other deviation mentioned in un-priced copy of this format submitted with Part-I bid but not mentioned in priced copy of this format submitted with Priced bid, the cost of withdrawl of deviation shall be taken as NIL.
9. Any deviation mentioned in priced copy of this format, but not mentioned in the un-priced copy, shall not be accepted.
10. All techno-commercial terms and conditions of NIT shall be deemed to have been accepted by the bidder, other than those listed in unpriced copy of this format.
11. Cost of withdrawl is to be given seperately for each deviation. In no event bidder should club cost of withdrawl of more than one deviation else cost of withdrawl of such deviations which have been clubbed together shall be considered as NIL.
12. In case nature of cost of withdrawl (positive/negative) is not specified it shall be assumed as positive.
13. In case of descrepancy in the nature of impact (positive/ negative), positive will be considered for evaluation and negative for ordering.</t>
  </si>
  <si>
    <t>ANNEXURE-I
LIST OF MANDATORY SPARES</t>
  </si>
  <si>
    <t>1 Set</t>
  </si>
  <si>
    <t xml:space="preserve"> Quantity</t>
  </si>
  <si>
    <t>Total Ex-Works duly packed (INR)</t>
  </si>
  <si>
    <t>No.</t>
  </si>
  <si>
    <t>ii)</t>
  </si>
  <si>
    <t>iii)</t>
  </si>
  <si>
    <t>iv)</t>
  </si>
  <si>
    <t>v)</t>
  </si>
  <si>
    <t>vi)</t>
  </si>
  <si>
    <t>1 set</t>
  </si>
  <si>
    <t>1X660 MW SAGARDIGHI TPP EXTENSION UNIT 5</t>
  </si>
  <si>
    <t>PE-TS-445-155-A001 REV. 01</t>
  </si>
  <si>
    <t>PE/PG/SGI/E-6719/2021 Dated 06.08.2021</t>
  </si>
  <si>
    <t>Total lump sum firm price for SUPPLY PART, SERVICES PART &amp; MANDATORY SPARES   comprising of design (i.e. Preperation and submission of drawing/ documents including " As Built " drawings and O&amp;M Manuals), engineering, manufacture, fabrication, assembly, inspection / testing at vendor's &amp; sub-vendor’s works, painting, maintenance tools &amp; tackles (as applicable), fill of lubricants &amp; consumables (excluding chemicals), mandatory spares  alongwith spares for erection, startup and commissioning as required, forwarding, proper packing, shipment and delivery at site,unloading, handling, transportation &amp; storage at site, in site transportation, assembly, erection &amp; commissioning, trial run at site and carrying out performance guarantee tests at site , training of customer/ client O&amp;M staff  &amp;  final handing over to end customer in flawless condition for project and package specified above complete with all accessories for the total scope defined as per BHEL NIT &amp; tender technical specification, amendment &amp; agreements till placement of order.</t>
  </si>
  <si>
    <t>Total lump sum firm price  for SUPPLY PART comprising of design (i.e. Preperation and submission of drawing/ documents including "As Built" drawings and O&amp;M Manuals), engineering, manufacture, fabrication, assembly, inspection / testing at vendor's &amp; sub-vendor’s works, painting, maintenance tools &amp; tackles (as applicable),fill of lubricants &amp; consumables (excluding chemicals), alongwith spares for erection, startup and commissioning  as required, forwarding, proper packing, shipment and delivery at site for project and package specified above complete with all accessories for the total scope defined as per BHEL NIT &amp; tender technical specification, amendment &amp; agreements till placement of order.</t>
  </si>
  <si>
    <t>Total lump sum firm price  for  the SERVICES PART, comprising of unloading, handling, transportation &amp; storage at site, in site transportation, assembly, erection &amp; commissioning, final painting  at site, trial run at site and carrying out performance guarantee tests at site, training of customer/ client O&amp;M staff  &amp;  final handing over to end customer in flawless condition for project and package specified above complete with all accessories for the total scope defined as per BHEL NIT &amp; tender technical specification, amendment &amp; agreements till placement of order.</t>
  </si>
  <si>
    <t>Total lumpsum firm price for Mandatory spares comprising of manufacture, fabrication, assembly, inspection / testing at vendor's &amp; sub-vendor’s works, painting, forwarding, proper packing, shipment, delivery at site &amp; guarantee as per tender technical specification , amendment &amp; agreements till placement of order. (Price break up of mandatory spares is to be furnished as per Annexure- I).</t>
  </si>
  <si>
    <t>Total lump sum firm price  for ENGINEERING PART for project and package specified for the total scope defined as per BHEL NIT &amp; tender technical specification, amendment &amp; agreements till placement of order.</t>
  </si>
  <si>
    <t xml:space="preserve">Note: 
1) The Engineering charges as mentioned above in S.No. 2.4 shall not be more than 2% of the total lumpsump value as per Sl. No. 1.0 as per GCC
2) Please note that the complete engineering of the package is in the scope of bidder as per the tender requirement. However, for the payment purpose bidder to note that 50% of price as per sl. no. 2.4 shall be made against basic engineering (i.e. Preparation and submission of basic drawing/ documents as indicated in tender specification Section-I, Sub section-IA, Annexure-VII) and the remaining payment shall be made for the balance engineering part on pro-rata basis.
</t>
  </si>
  <si>
    <r>
      <rPr>
        <b/>
        <sz val="10"/>
        <rFont val="Arial"/>
        <family val="2"/>
      </rPr>
      <t xml:space="preserve">Notes:
</t>
    </r>
    <r>
      <rPr>
        <sz val="10"/>
        <rFont val="Arial"/>
        <family val="2"/>
      </rPr>
      <t xml:space="preserve">1) Mandatory spares listed above is bare minimum requirement. In case any additional mandatory spares requirement is covered elsewhere in the tender specification apart from specified above, same shall be deemed to have been covered in bidders scope of supply.
2) Unless stated otherwise, a "set" or "Lot" means items required for complete replacement in one equipment of each type/ size/ range.                                                                                                                                                                                                                                                                                                                     
3) In case of Bought Out items, itemised spares list may be vendor specific and may differ from the list of spares mentioned above. In such cases, the quoted price shall be considered for applicable items only without any change in the contract price.
</t>
    </r>
  </si>
  <si>
    <t>Screens and Nozzles for the under drain system</t>
  </si>
  <si>
    <t>Activated Carbon Filter</t>
  </si>
  <si>
    <t>15% of ACF Vessel</t>
  </si>
  <si>
    <t>Polisher Service Vessels</t>
  </si>
  <si>
    <t xml:space="preserve">100% for one vessel of each type. </t>
  </si>
  <si>
    <t>Ion Exchange resins for makeup losses during first three (3) years of operation which have been guaranteed by the bidder. (But in any case the make-up quantity to be supplied by bidder shall not be less than the quantity considering as attrition loss of 3% per annum for cation resins and 12% per annum for Anion resins).</t>
  </si>
  <si>
    <t>1 Lot</t>
  </si>
  <si>
    <t>Blowers for Regeneration and Service Vessel</t>
  </si>
  <si>
    <t xml:space="preserve">Bearings </t>
  </si>
  <si>
    <t>Sets</t>
  </si>
  <si>
    <t>1 Set for each type/ size/ ratings (one set means complete replacement for 1 no. of each type/ rating of blower)</t>
  </si>
  <si>
    <t>Impeller</t>
  </si>
  <si>
    <t xml:space="preserve">Electrical Spares as applicable as per the Electrical List </t>
  </si>
  <si>
    <t>Applicable Item &amp; Quantity same as indicated in Electrical list below.</t>
  </si>
  <si>
    <t>Horizontal Centrifugal Pumps</t>
  </si>
  <si>
    <t>Impeller complete Assembly</t>
  </si>
  <si>
    <t>1 Set for each type/ size/ ratings (one set means complete replacement for 1 no. of each type/ rating of pump)</t>
  </si>
  <si>
    <t>Bearings for the pumps</t>
  </si>
  <si>
    <t>Shafts</t>
  </si>
  <si>
    <t>Shaft Sleeve of each type</t>
  </si>
  <si>
    <t>Casing wearing rings (if applicable)</t>
  </si>
  <si>
    <t>Impeller wearing rings (if applicable)</t>
  </si>
  <si>
    <t>1 Sets for each type /size/ ratings (one set means complete replacement for 1 no. of each type/ rating of pump)</t>
  </si>
  <si>
    <t>Thrust Bearings (if applicable)</t>
  </si>
  <si>
    <t>Sleeve nuts and O-rings</t>
  </si>
  <si>
    <t>Gland &amp; Gland Packing (if applicable)</t>
  </si>
  <si>
    <t>2 Sets for each type/ size/ ratings (one set means complete replacement for 1 no. of each type/ rating of pump)</t>
  </si>
  <si>
    <t>.4.10</t>
  </si>
  <si>
    <t>Fasteners</t>
  </si>
  <si>
    <t>Complete Coupling (Pump and Motor)</t>
  </si>
  <si>
    <t>Mechanical seal (if applicable)</t>
  </si>
  <si>
    <t>1 Set for each type/ size/ ratings (one set means complete replacement for 1 no. of each type/ rating of pump).</t>
  </si>
  <si>
    <t>Electrical Spares as applicable as per the Electrical List</t>
  </si>
  <si>
    <t>Complete Assembly of Metering (Dosing) Pumps &amp; motor</t>
  </si>
  <si>
    <t>1 Set for each type/ size/ rating.</t>
  </si>
  <si>
    <t>Valves</t>
  </si>
  <si>
    <t>Check Valves</t>
  </si>
  <si>
    <t>1 No. for each type/ size/ rating.</t>
  </si>
  <si>
    <t>Complete Set of On/ Off Valve with Pneumatic Actuator (including those having Diaphragm of different material)</t>
  </si>
  <si>
    <t>1 No. for each type/ size/ rating of valves.</t>
  </si>
  <si>
    <t>Diaphragm Valve (including those having Diaphragm of different material)</t>
  </si>
  <si>
    <t>1 No. for each type/ size/ rating of valves</t>
  </si>
  <si>
    <t>Field Instruments &amp; Others as applicable as per the C&amp;I List</t>
  </si>
  <si>
    <t>Applicable Item &amp; Quantity same as indicated in C&amp;I list below.</t>
  </si>
  <si>
    <t>415 Volt Motor</t>
  </si>
  <si>
    <t>Motor of each type and rating (Note : motors covered in mechanical spare items need not to be included here again) 10% of the installed quantity or minimum 1 number whichever be higher.</t>
  </si>
  <si>
    <t>10% of the installed quantity or minimum 1
number whichever be higher.</t>
  </si>
  <si>
    <t>End Shield Cover Driving &amp; Non-Driving End</t>
  </si>
  <si>
    <t>1 set for each type and rating of Motor</t>
  </si>
  <si>
    <t>Heaters</t>
  </si>
  <si>
    <t>2 sets for each type and rating of Motor</t>
  </si>
  <si>
    <t>Bearings (DE and NDE) for each type and rating of motor</t>
  </si>
  <si>
    <t>2 sets</t>
  </si>
  <si>
    <t>Cooling Fan for all type and rating of LT motors</t>
  </si>
  <si>
    <t>One (1) set</t>
  </si>
  <si>
    <t>Dust seals and gaskets for each type of motors</t>
  </si>
  <si>
    <t>Motor Terminal Block</t>
  </si>
  <si>
    <t>Nos.</t>
  </si>
  <si>
    <t>1 no. for each type and rating of Motor</t>
  </si>
  <si>
    <t>Complete Set of Coupling</t>
  </si>
  <si>
    <t>1 set for each type and rating</t>
  </si>
  <si>
    <t>Field Instruments</t>
  </si>
  <si>
    <t>Electronic Transmitters</t>
  </si>
  <si>
    <t>1 (One) no. complete set for each type and
model/ range used in the system</t>
  </si>
  <si>
    <t>Pressure</t>
  </si>
  <si>
    <t>Differential Pressure</t>
  </si>
  <si>
    <t>Level</t>
  </si>
  <si>
    <t xml:space="preserve">Speed </t>
  </si>
  <si>
    <t>Flow Transmitter</t>
  </si>
  <si>
    <t>3-D Ultrasonic level Transmitter</t>
  </si>
  <si>
    <t>Different type of Switches</t>
  </si>
  <si>
    <t>Pressure Switch</t>
  </si>
  <si>
    <t>2 (two) no. of each type &amp; model/ range used in the system</t>
  </si>
  <si>
    <t>Differential Pressure Switch</t>
  </si>
  <si>
    <t>Level Switch</t>
  </si>
  <si>
    <t>Flow Switch</t>
  </si>
  <si>
    <t>Temperature Switch</t>
  </si>
  <si>
    <t>Dust Detector</t>
  </si>
  <si>
    <t>1(one) no. of each type &amp; model used in the
system</t>
  </si>
  <si>
    <t>Thermocouple</t>
  </si>
  <si>
    <t>10% of each type and length used in one unit</t>
  </si>
  <si>
    <t>RTD</t>
  </si>
  <si>
    <t>Thermo-well for both TC and RTD</t>
  </si>
  <si>
    <t>2 (Two) nos. for each type and rating/ length used in the system</t>
  </si>
  <si>
    <t>Solenoid Valve</t>
  </si>
  <si>
    <t>Complete Solenoid Valve Assembly</t>
  </si>
  <si>
    <t>2 Nos. for each type and rating used in the
system</t>
  </si>
  <si>
    <t>Coil (single or double coil type)</t>
  </si>
  <si>
    <t>10% of total nos. used in the system or minimum 5 (five) Nos. whichever is more for each type and rating.</t>
  </si>
  <si>
    <t>Different types of Gauge</t>
  </si>
  <si>
    <t>Pressure Gauge</t>
  </si>
  <si>
    <t>10% of total nos. used in the system or minimum 1 (one) no. whichever is more for each type and range.</t>
  </si>
  <si>
    <t>Differential Pressure Gauge</t>
  </si>
  <si>
    <t>Temperature Gauge</t>
  </si>
  <si>
    <t>Magnetic Level Gauge</t>
  </si>
  <si>
    <t>Air Filter Regulator including moisture separator complete set with pressure gauges</t>
  </si>
  <si>
    <t>10 nos.</t>
  </si>
  <si>
    <t>Rotameter</t>
  </si>
  <si>
    <t>10% of total nos. used in the system or minimum 2 (Two) nos. whichever is more for each type, rating/ model and size used in the system</t>
  </si>
  <si>
    <t>9.10</t>
  </si>
  <si>
    <t>Gauge Glass</t>
  </si>
  <si>
    <t>1 No. for each type and size</t>
  </si>
  <si>
    <t>Erection Hardware</t>
  </si>
  <si>
    <t>Transmitter’s Manifold</t>
  </si>
  <si>
    <t>10% of total nos. used in the system or minimum 2 (Two) nos. whichever is more for each type, rating/ model and size used in the system.</t>
  </si>
  <si>
    <t>Impulse Line Root/Source valve</t>
  </si>
  <si>
    <t>Impulse Line Isolation valve</t>
  </si>
  <si>
    <t>10% of total nos. used in the system or minimum 4 (four) nos. whichever is more for each type, rating/ model and size used in the system.</t>
  </si>
  <si>
    <t>Impulse Line Drain valve</t>
  </si>
  <si>
    <t>Impulse Line fittings</t>
  </si>
  <si>
    <t>Impulse Pipe</t>
  </si>
  <si>
    <t>Each type/ size 25 Nos.</t>
  </si>
  <si>
    <t>vii)</t>
  </si>
  <si>
    <t>Copper/ SS Tube</t>
  </si>
  <si>
    <t>Meters</t>
  </si>
  <si>
    <t>Each type/ size 100 Mtrs</t>
  </si>
  <si>
    <t>viii)</t>
  </si>
  <si>
    <t>Fittings for Copper/SS Tube</t>
  </si>
  <si>
    <t>Conductivity Type Level Switch</t>
  </si>
  <si>
    <t>Conductivity Ttype level Probes</t>
  </si>
  <si>
    <t>10% of total nos. used in the system or minimum 4 (four) nos. whichever is more.</t>
  </si>
  <si>
    <t>Complete Electronics unit</t>
  </si>
  <si>
    <t>Isolating/Root Valve</t>
  </si>
  <si>
    <t>2 Nos.</t>
  </si>
  <si>
    <t>Cable
This particulat items shall be common for BTG , CHP and AHP areas.</t>
  </si>
  <si>
    <t>Thermocouple Cable</t>
  </si>
  <si>
    <t>Km.</t>
  </si>
  <si>
    <t>3 (three) Kms. of each type, size &amp; rating of
Cables</t>
  </si>
  <si>
    <t>Control &amp; Instrumentation Cable</t>
  </si>
  <si>
    <t>Cold Junction Compensation Boxes</t>
  </si>
  <si>
    <t>10% of total nos. used in the system or minimum 2 (two) nos. for each type/ size whichever is more.</t>
  </si>
  <si>
    <t>Current/Voltage Transducers</t>
  </si>
  <si>
    <t>1 (one) no. each type/ rating used in the system</t>
  </si>
  <si>
    <t>MWatt/MVAR Transducer</t>
  </si>
  <si>
    <t>Chlorine Leak Detector System</t>
  </si>
  <si>
    <t>Sensor Unit (complete )</t>
  </si>
  <si>
    <t>Transmitter/Processing Unit (complete)</t>
  </si>
  <si>
    <t>10.0</t>
  </si>
  <si>
    <t>SWAS</t>
  </si>
  <si>
    <t>Conductivity Analyser</t>
  </si>
  <si>
    <t>Conductivity Sensor/cell for each type of Cell Constant</t>
  </si>
  <si>
    <t>20% of the total no. used in the system or
minimum 2 (two) nos. whichever is higher.</t>
  </si>
  <si>
    <t>Conductivity Transmitter Complete Set</t>
  </si>
  <si>
    <t>20% of the total no. used in the system or minimum 2 (two) nos. whichever is higher.</t>
  </si>
  <si>
    <t>pH Analyser</t>
  </si>
  <si>
    <t>pH Sensor</t>
  </si>
  <si>
    <t>pH Transmitter Complete Set</t>
  </si>
  <si>
    <t>Sensor recharger</t>
  </si>
  <si>
    <t>Sodium Analyser</t>
  </si>
  <si>
    <t>Sodium Analyser Electrode</t>
  </si>
  <si>
    <t xml:space="preserve">1 (one) no. </t>
  </si>
  <si>
    <t>Critical Electronic spare part for Sodium Analyser/ Monitor</t>
  </si>
  <si>
    <t>1 (one) no. each type</t>
  </si>
  <si>
    <t>Reagent container</t>
  </si>
  <si>
    <t>Refurbishment kit for sodium analyser</t>
  </si>
  <si>
    <t>Consumable kit/ Chemical Reagent for Sodium Analyser</t>
  </si>
  <si>
    <t>For maintaining the system for 1 (one) Year
continuous operation</t>
  </si>
  <si>
    <t>Silica Analyser</t>
  </si>
  <si>
    <t>Critical Electronic spare part for Silica Analyser/ Monitor</t>
  </si>
  <si>
    <t>1 no.</t>
  </si>
  <si>
    <t>Cuvette assy for silica</t>
  </si>
  <si>
    <t>Pump motor for silica</t>
  </si>
  <si>
    <t>Tube replacement kit</t>
  </si>
  <si>
    <t>Fuses of each type</t>
  </si>
  <si>
    <t>2 nos. each</t>
  </si>
  <si>
    <t>Consumable kit/ Chemical Reagent for Silica Analyser</t>
  </si>
  <si>
    <t>Hydrazine Analyser</t>
  </si>
  <si>
    <t>Critical Electronic spare part for Hydrazine Analyser/Monitor</t>
  </si>
  <si>
    <t>Cell Recharge kit</t>
  </si>
  <si>
    <t>1 (one) no.</t>
  </si>
  <si>
    <t>Porus Disc</t>
  </si>
  <si>
    <t>Seal rings</t>
  </si>
  <si>
    <t>2 (two) nos.</t>
  </si>
  <si>
    <t>Consumable kit/ Chemical Reagent for Hydrazine Analyser</t>
  </si>
  <si>
    <t>Dissolve Oxygen</t>
  </si>
  <si>
    <t>Dissolve Oxygen Sensor Complete Set</t>
  </si>
  <si>
    <t>Dissolve Oxygen Analyser Complete Set</t>
  </si>
  <si>
    <t>Phosphate Analyser</t>
  </si>
  <si>
    <t>Critical Electronic spare part for Phosphate Analyser/ Monitor</t>
  </si>
  <si>
    <t>Flow Chamber</t>
  </si>
  <si>
    <t>Calibration Kit</t>
  </si>
  <si>
    <t>Reagent Container</t>
  </si>
  <si>
    <t>Consumable kit/ Chemical Reagent for phosphate Analyser</t>
  </si>
  <si>
    <t>Chloride Analyser</t>
  </si>
  <si>
    <t>Chloride Cell/Electrode</t>
  </si>
  <si>
    <t>Critical Electronic spare part for Chloride Analyser/ Monitor</t>
  </si>
  <si>
    <t>Reagent container (if required)</t>
  </si>
  <si>
    <t>Refurbishment kit for Chloride analyser</t>
  </si>
  <si>
    <t>Consumable kit/ Chemical Reagent for Chloride Analyser</t>
  </si>
  <si>
    <t>Other Hardware</t>
  </si>
  <si>
    <t>Stainer each type</t>
  </si>
  <si>
    <t>Sample Cooler</t>
  </si>
  <si>
    <t>High Pressure Reducing Valve</t>
  </si>
  <si>
    <t>5 (five) nos.</t>
  </si>
  <si>
    <t>Cation column</t>
  </si>
  <si>
    <t>Pressure Gauge, Pressure Switch, Temperature Gauge, Temperature
Switch,Isolating Valve, Solenoid Valve, Temperature Shut-Off Valve,Rota Meter etc.</t>
  </si>
  <si>
    <t>10% of total quantity of each item and type/ rating used in the system or minimum 1(one) no. whichever is higher.</t>
  </si>
  <si>
    <t>Annunciation System</t>
  </si>
  <si>
    <t>a.</t>
  </si>
  <si>
    <t>Each type of PCB</t>
  </si>
  <si>
    <t>1 (one) no. each</t>
  </si>
  <si>
    <t>b.</t>
  </si>
  <si>
    <t>Lamp Box with Facia &amp; Lamps (LED type)</t>
  </si>
  <si>
    <t>c.</t>
  </si>
  <si>
    <t>Hooter</t>
  </si>
  <si>
    <t>Auxiliary/Power Contactor, Push Button, Indicating Lamp, Fuse etc. for Chiller Unit</t>
  </si>
  <si>
    <t xml:space="preserve">10% of total quantity of each type of items used in the system or minimum 2 (two) nos. whichever is more. </t>
  </si>
  <si>
    <t>Chiller Unit</t>
  </si>
  <si>
    <t>Auxiliary/Power Contactor, Push Button, Indicating Lamp, Fuse, thermal overload etc. for Chiller Unit</t>
  </si>
  <si>
    <t>10% of total quantity of each type of items used in the system or minimum 1 (one) nos. whichever is more.</t>
  </si>
  <si>
    <t>Pressure Switch, Temperature Switch,Isolating Valve, Solenoid Valve, Thermostat etc.</t>
  </si>
  <si>
    <t>11.0</t>
  </si>
  <si>
    <t>Pneumatic Control Valve &amp; Power Cylinder (Applicable for all Modulating Type &amp; On- Off/Isolating Type)</t>
  </si>
  <si>
    <t>Control Valve</t>
  </si>
  <si>
    <t>Pneumatic Diaghragm for Diaghragm actuated valve</t>
  </si>
  <si>
    <t>2 (two) nos. for each type of Actuator</t>
  </si>
  <si>
    <t>Actuator Seal Kit for Pneumatic Cylinder actuated valve</t>
  </si>
  <si>
    <t>Gland Packing</t>
  </si>
  <si>
    <t>1 (one) set for each type of Control Valve</t>
  </si>
  <si>
    <t>Stem</t>
  </si>
  <si>
    <t>Plug</t>
  </si>
  <si>
    <t>Seat</t>
  </si>
  <si>
    <t>Cage</t>
  </si>
  <si>
    <t>Retainer Ring</t>
  </si>
  <si>
    <t>ix)</t>
  </si>
  <si>
    <t>x)</t>
  </si>
  <si>
    <t>Gasket</t>
  </si>
  <si>
    <t>2 (two) Sets. for each type of Control Valve</t>
  </si>
  <si>
    <t>xi)</t>
  </si>
  <si>
    <t>Smart Positioner of the Valve</t>
  </si>
  <si>
    <t>10% of total quantity used in the system or
minimum 2 (two) nos. whichever is more for each type and model.</t>
  </si>
  <si>
    <t>xii)</t>
  </si>
  <si>
    <t>Seal Kit for the Positioner</t>
  </si>
  <si>
    <t>2 (two) Sets. for each type of Positioner</t>
  </si>
  <si>
    <t>xiii)</t>
  </si>
  <si>
    <t>Position Feedback Transmitter (applicable if it is not integral with the
Smart Positioner)</t>
  </si>
  <si>
    <t>xiv)</t>
  </si>
  <si>
    <t>Complete Set of Solenoid Valve for Pneumatic type On/Off Valve</t>
  </si>
  <si>
    <t>2 Nos. for each type &amp; ratings</t>
  </si>
  <si>
    <t>xv)</t>
  </si>
  <si>
    <t>Solenoid Coil for Pneumatic type On/ Off Valve</t>
  </si>
  <si>
    <t>5 Nos. for each type &amp; ratings</t>
  </si>
  <si>
    <t>Power Cylinder</t>
  </si>
  <si>
    <t>Actuator Seal Kit</t>
  </si>
  <si>
    <t>2 (two) nos. for each type of Power Cylinders</t>
  </si>
  <si>
    <t>Complete Set of Power Cylinder</t>
  </si>
  <si>
    <t>1 (one) no. each type for all application</t>
  </si>
  <si>
    <t>Position Limit Switch for Pneumatic type On/Off Power Cylinder</t>
  </si>
  <si>
    <t>10 Nos. for each type &amp; ratings</t>
  </si>
  <si>
    <t>I/P Converter for Control Valve/Power Cylinder (if applicable)</t>
  </si>
  <si>
    <t>10% of total quantity used in the system or
minimum 5 (five) nos. whichever is more for each type and model.</t>
  </si>
  <si>
    <t>Air Lock Relay</t>
  </si>
  <si>
    <t>10 Nos. for each type</t>
  </si>
  <si>
    <t>Signal Air Booster Uni</t>
  </si>
  <si>
    <t>2 Nos. for each type</t>
  </si>
  <si>
    <t>12.0</t>
  </si>
  <si>
    <t>Control Panel And Local/Remote Control Desk</t>
  </si>
  <si>
    <t>Mosaic/Conventional Type Push button Station</t>
  </si>
  <si>
    <t xml:space="preserve">10% of total quantity used in the system or
minimum 2 (two) nos. whichever is more for each type and model. </t>
  </si>
  <si>
    <t>Mosaic Type Push button Station with LED Indication</t>
  </si>
  <si>
    <t>Mosaic Type LED Indication Station</t>
  </si>
  <si>
    <t>Simaphore Indicator</t>
  </si>
  <si>
    <t>2 (two)Nos. each type</t>
  </si>
  <si>
    <t>Each type of PCB (for non-PLC driven system)</t>
  </si>
  <si>
    <t>1 (one) No. each</t>
  </si>
  <si>
    <t>10 (ten) Nos.</t>
  </si>
  <si>
    <t>1 (one) No.</t>
  </si>
  <si>
    <t>13.0</t>
  </si>
  <si>
    <t>Actuator</t>
  </si>
  <si>
    <t>Complete set of Actuato</t>
  </si>
  <si>
    <t>2 Nos. for each type, make and rating, 1 no. for H2 cooler Temperature controller and 1 no. for stator water temperature controller</t>
  </si>
  <si>
    <t>Power Unit for Modulating Actuator</t>
  </si>
  <si>
    <t>4 Nos. of each type</t>
  </si>
  <si>
    <t>DC-DC Power Pack Unit</t>
  </si>
  <si>
    <t>Electronic cards</t>
  </si>
  <si>
    <t>Position Feed Back Transmitters</t>
  </si>
  <si>
    <t>Control Unit</t>
  </si>
  <si>
    <t>Limit Switch Assembly</t>
  </si>
  <si>
    <t>2 No. each type and rating</t>
  </si>
  <si>
    <t>Torque Switch Assembly</t>
  </si>
  <si>
    <t>Power Contactor</t>
  </si>
  <si>
    <t>5 No. each type and rating</t>
  </si>
  <si>
    <t>13.10</t>
  </si>
  <si>
    <t>Auxiliary Contactor</t>
  </si>
  <si>
    <t>Thermal Over Load Relay</t>
  </si>
  <si>
    <t>Motor</t>
  </si>
  <si>
    <t>1 No. each type and rating</t>
  </si>
  <si>
    <t>Complete Seal kit</t>
  </si>
  <si>
    <t>2 Sets for each type and rating</t>
  </si>
  <si>
    <t>Complete O-Ring Set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</si>
</sst>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quot;\ #,##0.00"/>
    <numFmt numFmtId="166" formatCode="0.0000"/>
    <numFmt numFmtId="167" formatCode="0.000"/>
    <numFmt numFmtId="168" formatCode="_(* #,##0.00_);_(* \(#,##0.00\);_(* &quot;-&quot;??_);_(@_)"/>
  </numFmts>
  <fonts count="50">
    <font>
      <sz val="10"/>
      <name val="Arial"/>
      <family val="0"/>
    </font>
    <font>
      <sz val="11"/>
      <color indexed="8"/>
      <name val="Calibri"/>
      <family val="2"/>
    </font>
    <font>
      <sz val="12"/>
      <name val="Arial"/>
      <family val="2"/>
    </font>
    <font>
      <sz val="11"/>
      <name val="Arial"/>
      <family val="2"/>
    </font>
    <font>
      <b/>
      <sz val="12"/>
      <name val="Arial"/>
      <family val="2"/>
    </font>
    <font>
      <b/>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Calibri"/>
      <family val="2"/>
    </font>
    <font>
      <sz val="10"/>
      <color indexed="10"/>
      <name val="Arial"/>
      <family val="2"/>
    </font>
    <font>
      <sz val="11"/>
      <color indexed="8"/>
      <name val="Arial"/>
      <family val="2"/>
    </font>
    <font>
      <b/>
      <sz val="11"/>
      <color indexed="8"/>
      <name val="Arial"/>
      <family val="2"/>
    </font>
    <font>
      <b/>
      <sz val="12.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sz val="10"/>
      <color rgb="FFFF0000"/>
      <name val="Arial"/>
      <family val="2"/>
    </font>
    <font>
      <b/>
      <sz val="11"/>
      <color theme="1"/>
      <name val="Arial"/>
      <family val="2"/>
    </font>
    <font>
      <sz val="11"/>
      <color theme="1"/>
      <name val="Arial"/>
      <family val="2"/>
    </font>
    <font>
      <b/>
      <sz val="12.5"/>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7"/>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bgColor indexed="64"/>
      </patternFill>
    </fill>
    <fill>
      <patternFill patternType="solid">
        <fgColor rgb="FFD0FAF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top/>
      <bottom/>
    </border>
    <border>
      <left/>
      <right/>
      <top style="thin"/>
      <bottom style="thin"/>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Alignment="1">
      <alignment/>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165" fontId="4" fillId="33" borderId="10" xfId="0" applyNumberFormat="1" applyFont="1" applyFill="1" applyBorder="1" applyAlignment="1" applyProtection="1">
      <alignment horizontal="center" vertical="center"/>
      <protection locked="0"/>
    </xf>
    <xf numFmtId="10" fontId="4"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45" fillId="0" borderId="0" xfId="58" applyFont="1" applyAlignment="1" applyProtection="1">
      <alignment vertical="center"/>
      <protection/>
    </xf>
    <xf numFmtId="0" fontId="28" fillId="0" borderId="0" xfId="58" applyFont="1" applyProtection="1">
      <alignment/>
      <protection/>
    </xf>
    <xf numFmtId="0" fontId="5" fillId="0" borderId="11" xfId="57" applyNumberFormat="1" applyFont="1" applyFill="1" applyBorder="1" applyAlignment="1" applyProtection="1">
      <alignment horizontal="center" vertical="center" wrapText="1"/>
      <protection locked="0"/>
    </xf>
    <xf numFmtId="0" fontId="5" fillId="0" borderId="12" xfId="57" applyNumberFormat="1" applyFont="1" applyFill="1" applyBorder="1" applyAlignment="1" applyProtection="1">
      <alignment horizontal="center" vertical="center" wrapText="1"/>
      <protection locked="0"/>
    </xf>
    <xf numFmtId="0" fontId="5" fillId="0" borderId="12" xfId="59" applyNumberFormat="1" applyFont="1" applyFill="1" applyBorder="1" applyAlignment="1" applyProtection="1">
      <alignment horizontal="center" vertical="center" wrapText="1"/>
      <protection locked="0"/>
    </xf>
    <xf numFmtId="0" fontId="3" fillId="0" borderId="10" xfId="57" applyNumberFormat="1" applyFont="1" applyFill="1" applyBorder="1" applyAlignment="1" applyProtection="1">
      <alignment horizontal="center" vertical="center" wrapText="1"/>
      <protection locked="0"/>
    </xf>
    <xf numFmtId="0" fontId="5" fillId="0" borderId="10" xfId="59" applyNumberFormat="1" applyFont="1" applyFill="1" applyBorder="1" applyAlignment="1" applyProtection="1">
      <alignment vertical="center"/>
      <protection locked="0"/>
    </xf>
    <xf numFmtId="166" fontId="5" fillId="0" borderId="10" xfId="57" applyNumberFormat="1" applyFont="1" applyFill="1" applyBorder="1" applyAlignment="1" applyProtection="1">
      <alignment horizontal="right" vertical="center"/>
      <protection locked="0"/>
    </xf>
    <xf numFmtId="0" fontId="5" fillId="0" borderId="10" xfId="57" applyNumberFormat="1" applyFont="1" applyFill="1" applyBorder="1" applyAlignment="1" applyProtection="1">
      <alignment horizontal="center" vertical="center" wrapText="1"/>
      <protection locked="0"/>
    </xf>
    <xf numFmtId="0" fontId="3" fillId="0" borderId="10" xfId="57" applyNumberFormat="1" applyFont="1" applyFill="1" applyBorder="1" applyAlignment="1" applyProtection="1">
      <alignment vertical="center"/>
      <protection locked="0"/>
    </xf>
    <xf numFmtId="166" fontId="5" fillId="0" borderId="10" xfId="57" applyNumberFormat="1" applyFont="1" applyFill="1" applyBorder="1" applyAlignment="1" applyProtection="1">
      <alignment horizontal="center" vertical="center" wrapText="1"/>
      <protection locked="0"/>
    </xf>
    <xf numFmtId="0" fontId="28" fillId="0" borderId="0" xfId="58" applyFont="1" applyAlignment="1" applyProtection="1">
      <alignment vertical="center"/>
      <protection/>
    </xf>
    <xf numFmtId="0" fontId="3" fillId="0" borderId="10" xfId="59" applyNumberFormat="1" applyFont="1" applyFill="1" applyBorder="1" applyAlignment="1" applyProtection="1">
      <alignment horizontal="center" vertical="top"/>
      <protection locked="0"/>
    </xf>
    <xf numFmtId="2" fontId="3" fillId="0" borderId="13" xfId="58" applyNumberFormat="1" applyFont="1" applyFill="1" applyBorder="1" applyAlignment="1" applyProtection="1">
      <alignment horizontal="justify" vertical="top" wrapText="1"/>
      <protection locked="0"/>
    </xf>
    <xf numFmtId="167" fontId="5" fillId="0" borderId="10" xfId="57" applyNumberFormat="1" applyFont="1" applyFill="1" applyBorder="1" applyAlignment="1" applyProtection="1">
      <alignment horizontal="right" vertical="top"/>
      <protection locked="0"/>
    </xf>
    <xf numFmtId="166" fontId="5" fillId="0" borderId="10" xfId="57" applyNumberFormat="1" applyFont="1" applyFill="1" applyBorder="1" applyAlignment="1" applyProtection="1">
      <alignment horizontal="center" vertical="top" wrapText="1"/>
      <protection locked="0"/>
    </xf>
    <xf numFmtId="166" fontId="5" fillId="0" borderId="13" xfId="57" applyNumberFormat="1" applyFont="1" applyFill="1" applyBorder="1" applyAlignment="1" applyProtection="1">
      <alignment horizontal="center" vertical="top" wrapText="1"/>
      <protection locked="0"/>
    </xf>
    <xf numFmtId="168" fontId="5" fillId="34" borderId="13" xfId="44" applyFont="1" applyFill="1" applyBorder="1" applyAlignment="1" applyProtection="1">
      <alignment horizontal="center" vertical="top"/>
      <protection locked="0"/>
    </xf>
    <xf numFmtId="166" fontId="5" fillId="0" borderId="10" xfId="57" applyNumberFormat="1" applyFont="1" applyFill="1" applyBorder="1" applyAlignment="1" applyProtection="1">
      <alignment horizontal="center" vertical="top" shrinkToFit="1"/>
      <protection locked="0"/>
    </xf>
    <xf numFmtId="0" fontId="3" fillId="0" borderId="10" xfId="57" applyNumberFormat="1" applyFont="1" applyFill="1" applyBorder="1" applyAlignment="1" applyProtection="1">
      <alignment horizontal="center" vertical="top" wrapText="1"/>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xf>
    <xf numFmtId="164" fontId="5" fillId="0" borderId="10" xfId="0" applyNumberFormat="1"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2" fillId="35" borderId="10" xfId="0" applyFont="1" applyFill="1" applyBorder="1" applyAlignment="1" applyProtection="1">
      <alignment/>
      <protection/>
    </xf>
    <xf numFmtId="165" fontId="4" fillId="0" borderId="10" xfId="0" applyNumberFormat="1" applyFont="1" applyBorder="1" applyAlignment="1" applyProtection="1">
      <alignment horizontal="center" vertical="center"/>
      <protection/>
    </xf>
    <xf numFmtId="0" fontId="2" fillId="0" borderId="0" xfId="0" applyFont="1" applyAlignment="1" applyProtection="1">
      <alignment/>
      <protection/>
    </xf>
    <xf numFmtId="0" fontId="2" fillId="0" borderId="10" xfId="0" applyFont="1" applyBorder="1" applyAlignment="1" applyProtection="1">
      <alignment/>
      <protection/>
    </xf>
    <xf numFmtId="165" fontId="4" fillId="36" borderId="10"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horizontal="center" vertical="top"/>
      <protection/>
    </xf>
    <xf numFmtId="0" fontId="0" fillId="0" borderId="0" xfId="0" applyFont="1" applyAlignment="1" applyProtection="1">
      <alignment horizontal="center" vertical="center"/>
      <protection/>
    </xf>
    <xf numFmtId="0" fontId="0" fillId="0" borderId="0" xfId="0" applyFont="1" applyFill="1" applyAlignment="1" applyProtection="1">
      <alignment/>
      <protection/>
    </xf>
    <xf numFmtId="165" fontId="4" fillId="37"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top" wrapText="1"/>
      <protection/>
    </xf>
    <xf numFmtId="0" fontId="6" fillId="0" borderId="10" xfId="0" applyFont="1" applyFill="1" applyBorder="1" applyAlignment="1" applyProtection="1" quotePrefix="1">
      <alignment horizontal="center" vertical="center" wrapText="1"/>
      <protection/>
    </xf>
    <xf numFmtId="165" fontId="6" fillId="37" borderId="10" xfId="0" applyNumberFormat="1" applyFont="1" applyFill="1" applyBorder="1" applyAlignment="1" applyProtection="1">
      <alignment horizontal="center" vertical="center"/>
      <protection/>
    </xf>
    <xf numFmtId="0" fontId="0" fillId="0" borderId="10" xfId="0" applyFont="1" applyFill="1" applyBorder="1" applyAlignment="1" applyProtection="1" quotePrefix="1">
      <alignment horizontal="center" vertical="center" wrapText="1"/>
      <protection/>
    </xf>
    <xf numFmtId="0" fontId="0" fillId="0" borderId="10" xfId="0" applyFont="1" applyFill="1" applyBorder="1" applyAlignment="1" applyProtection="1">
      <alignment vertical="top" wrapText="1"/>
      <protection/>
    </xf>
    <xf numFmtId="0" fontId="6" fillId="0" borderId="10" xfId="0" applyFont="1" applyFill="1" applyBorder="1" applyAlignment="1" applyProtection="1">
      <alignment vertical="top" wrapText="1"/>
      <protection/>
    </xf>
    <xf numFmtId="0" fontId="0" fillId="37"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46" fillId="0" borderId="10" xfId="0" applyFont="1" applyFill="1" applyBorder="1" applyAlignment="1" applyProtection="1">
      <alignment horizontal="center" vertical="top" wrapText="1"/>
      <protection/>
    </xf>
    <xf numFmtId="0" fontId="0"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0" fillId="37" borderId="11"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0" fillId="0" borderId="14"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13" xfId="0" applyFont="1" applyFill="1" applyBorder="1" applyAlignment="1" applyProtection="1">
      <alignment horizontal="left" vertical="top" wrapText="1"/>
      <protection/>
    </xf>
    <xf numFmtId="0" fontId="0" fillId="0" borderId="1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0" borderId="10" xfId="0" applyBorder="1" applyAlignment="1" applyProtection="1">
      <alignment vertical="top"/>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4" xfId="0" applyFont="1" applyBorder="1" applyAlignment="1" applyProtection="1">
      <alignment horizontal="left" vertical="center" wrapText="1"/>
      <protection/>
    </xf>
    <xf numFmtId="0" fontId="4" fillId="33" borderId="13"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0" borderId="13"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37" borderId="13" xfId="0" applyFont="1" applyFill="1" applyBorder="1" applyAlignment="1" applyProtection="1">
      <alignment horizontal="left" vertical="center"/>
      <protection/>
    </xf>
    <xf numFmtId="0" fontId="4" fillId="37" borderId="16" xfId="0" applyFont="1" applyFill="1" applyBorder="1" applyAlignment="1" applyProtection="1">
      <alignment horizontal="left" vertical="center"/>
      <protection/>
    </xf>
    <xf numFmtId="0" fontId="4" fillId="37" borderId="14" xfId="0" applyFont="1" applyFill="1" applyBorder="1" applyAlignment="1" applyProtection="1">
      <alignment horizontal="left" vertical="center"/>
      <protection/>
    </xf>
    <xf numFmtId="2" fontId="47" fillId="0" borderId="13" xfId="0" applyNumberFormat="1" applyFont="1" applyBorder="1" applyAlignment="1" applyProtection="1">
      <alignment horizontal="left" vertical="top" wrapText="1"/>
      <protection hidden="1"/>
    </xf>
    <xf numFmtId="0" fontId="47" fillId="0" borderId="14" xfId="0" applyFont="1" applyBorder="1" applyAlignment="1" applyProtection="1">
      <alignment horizontal="left" vertical="top" wrapText="1"/>
      <protection/>
    </xf>
    <xf numFmtId="2" fontId="3" fillId="0" borderId="10" xfId="0" applyNumberFormat="1" applyFont="1" applyBorder="1" applyAlignment="1" applyProtection="1">
      <alignment horizontal="justify" vertical="top" wrapText="1"/>
      <protection/>
    </xf>
    <xf numFmtId="2" fontId="48" fillId="0" borderId="13" xfId="0" applyNumberFormat="1" applyFont="1" applyBorder="1" applyAlignment="1" applyProtection="1">
      <alignment horizontal="justify" vertical="top" wrapText="1"/>
      <protection hidden="1"/>
    </xf>
    <xf numFmtId="2" fontId="48" fillId="0" borderId="14" xfId="0" applyNumberFormat="1" applyFont="1" applyBorder="1" applyAlignment="1" applyProtection="1">
      <alignment horizontal="justify" vertical="top" wrapText="1"/>
      <protection hidden="1"/>
    </xf>
    <xf numFmtId="0" fontId="4" fillId="0" borderId="10" xfId="0" applyFont="1" applyBorder="1" applyAlignment="1" applyProtection="1">
      <alignment horizontal="center" vertical="center" wrapText="1"/>
      <protection/>
    </xf>
    <xf numFmtId="0" fontId="2" fillId="35" borderId="13"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3" fillId="0" borderId="12" xfId="0" applyFont="1" applyBorder="1" applyAlignment="1" applyProtection="1">
      <alignment horizontal="center" vertical="top" wrapText="1"/>
      <protection/>
    </xf>
    <xf numFmtId="0" fontId="3" fillId="0" borderId="17" xfId="0" applyFont="1" applyBorder="1" applyAlignment="1" applyProtection="1">
      <alignment horizontal="center" vertical="top" wrapText="1"/>
      <protection/>
    </xf>
    <xf numFmtId="0" fontId="3" fillId="0" borderId="18" xfId="0" applyFont="1" applyBorder="1" applyAlignment="1" applyProtection="1">
      <alignment horizontal="center" vertical="top" wrapText="1"/>
      <protection/>
    </xf>
    <xf numFmtId="2" fontId="48" fillId="0" borderId="13" xfId="0" applyNumberFormat="1" applyFont="1" applyFill="1" applyBorder="1" applyAlignment="1" applyProtection="1">
      <alignment horizontal="justify" vertical="top" wrapText="1"/>
      <protection hidden="1"/>
    </xf>
    <xf numFmtId="2" fontId="48" fillId="0" borderId="14" xfId="0" applyNumberFormat="1" applyFont="1" applyFill="1" applyBorder="1" applyAlignment="1" applyProtection="1">
      <alignment horizontal="justify" vertical="top" wrapText="1"/>
      <protection hidden="1"/>
    </xf>
    <xf numFmtId="0" fontId="6" fillId="0" borderId="12"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3" xfId="56" applyFont="1" applyFill="1" applyBorder="1" applyAlignment="1" applyProtection="1">
      <alignment horizontal="left" vertical="top" wrapText="1"/>
      <protection/>
    </xf>
    <xf numFmtId="0" fontId="6" fillId="0" borderId="14" xfId="56" applyFont="1" applyFill="1" applyBorder="1" applyAlignment="1" applyProtection="1">
      <alignment horizontal="left" vertical="top" wrapText="1"/>
      <protection/>
    </xf>
    <xf numFmtId="0" fontId="6" fillId="0" borderId="13" xfId="56" applyFont="1" applyFill="1" applyBorder="1" applyAlignment="1" applyProtection="1">
      <alignment horizontal="left" vertical="center" wrapText="1"/>
      <protection/>
    </xf>
    <xf numFmtId="0" fontId="6" fillId="0" borderId="16" xfId="56" applyFont="1" applyFill="1" applyBorder="1" applyAlignment="1" applyProtection="1">
      <alignment horizontal="left" vertical="center" wrapText="1"/>
      <protection/>
    </xf>
    <xf numFmtId="0" fontId="6" fillId="0" borderId="13" xfId="56" applyFont="1" applyFill="1" applyBorder="1" applyAlignment="1" applyProtection="1">
      <alignment horizontal="left" vertical="center"/>
      <protection/>
    </xf>
    <xf numFmtId="0" fontId="6" fillId="0" borderId="16" xfId="56" applyFont="1" applyFill="1" applyBorder="1" applyAlignment="1" applyProtection="1">
      <alignment horizontal="left" vertical="center"/>
      <protection/>
    </xf>
    <xf numFmtId="0" fontId="0" fillId="0" borderId="13"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6" fillId="0" borderId="13"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43" fillId="0" borderId="10" xfId="58" applyFont="1" applyBorder="1" applyAlignment="1" applyProtection="1">
      <alignment horizontal="center" vertical="center"/>
      <protection/>
    </xf>
    <xf numFmtId="0" fontId="43" fillId="37" borderId="10" xfId="58" applyFont="1" applyFill="1" applyBorder="1" applyAlignment="1" applyProtection="1">
      <alignment horizontal="left" vertical="center"/>
      <protection/>
    </xf>
    <xf numFmtId="0" fontId="28" fillId="38" borderId="10" xfId="58" applyFont="1" applyFill="1" applyBorder="1" applyAlignment="1" applyProtection="1">
      <alignment horizontal="left" vertical="center"/>
      <protection locked="0"/>
    </xf>
    <xf numFmtId="0" fontId="3" fillId="0" borderId="16" xfId="59" applyNumberFormat="1" applyFont="1" applyFill="1" applyBorder="1" applyAlignment="1" applyProtection="1">
      <alignment horizontal="center" vertical="top"/>
      <protection/>
    </xf>
    <xf numFmtId="0" fontId="28" fillId="0" borderId="10" xfId="58" applyFont="1" applyBorder="1" applyAlignment="1" applyProtection="1">
      <alignment horizontal="left" vertical="top" wrapText="1"/>
      <protection/>
    </xf>
    <xf numFmtId="0" fontId="49" fillId="0" borderId="10" xfId="58"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te" xfId="60"/>
    <cellStyle name="Output" xfId="61"/>
    <cellStyle name="Percent" xfId="62"/>
    <cellStyle name="Title" xfId="63"/>
    <cellStyle name="Total" xfId="64"/>
    <cellStyle name="Warning Text" xfId="65"/>
  </cellStyles>
  <dxfs count="4">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6147399\AppData\Local\Microsoft\Windows\INetCache\IE\TM0P7JTM\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6147399\AppData\Local\Microsoft\Windows\INetCache\IE\TM0P7JTM\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5"/>
  <sheetViews>
    <sheetView tabSelected="1" zoomScale="85" zoomScaleNormal="85" zoomScaleSheetLayoutView="70" zoomScalePageLayoutView="0" workbookViewId="0" topLeftCell="A1">
      <selection activeCell="B7" sqref="B7:C7"/>
    </sheetView>
  </sheetViews>
  <sheetFormatPr defaultColWidth="9.140625" defaultRowHeight="12.75"/>
  <cols>
    <col min="1" max="1" width="8.28125" style="38" customWidth="1"/>
    <col min="2" max="2" width="56.421875" style="31" customWidth="1"/>
    <col min="3" max="3" width="79.421875" style="31" customWidth="1"/>
    <col min="4" max="4" width="14.7109375" style="32" customWidth="1"/>
    <col min="5" max="5" width="13.00390625" style="32" customWidth="1"/>
    <col min="6" max="6" width="22.140625" style="32" customWidth="1"/>
    <col min="7" max="7" width="20.00390625" style="31" customWidth="1"/>
    <col min="8" max="8" width="15.8515625" style="31" customWidth="1"/>
    <col min="9" max="9" width="19.57421875" style="31" customWidth="1"/>
    <col min="10" max="10" width="23.8515625" style="31" customWidth="1"/>
    <col min="11" max="16384" width="9.140625" style="31" customWidth="1"/>
  </cols>
  <sheetData>
    <row r="1" spans="1:10" ht="22.5" customHeight="1">
      <c r="A1" s="66" t="s">
        <v>20</v>
      </c>
      <c r="B1" s="66"/>
      <c r="C1" s="70"/>
      <c r="D1" s="71"/>
      <c r="E1" s="71"/>
      <c r="F1" s="71"/>
      <c r="G1" s="71"/>
      <c r="H1" s="71"/>
      <c r="I1" s="71"/>
      <c r="J1" s="72"/>
    </row>
    <row r="2" spans="1:10" ht="22.5" customHeight="1">
      <c r="A2" s="67" t="s">
        <v>21</v>
      </c>
      <c r="B2" s="67"/>
      <c r="C2" s="73" t="s">
        <v>53</v>
      </c>
      <c r="D2" s="74"/>
      <c r="E2" s="74"/>
      <c r="F2" s="74"/>
      <c r="G2" s="74"/>
      <c r="H2" s="74"/>
      <c r="I2" s="74"/>
      <c r="J2" s="75"/>
    </row>
    <row r="3" spans="1:10" ht="22.5" customHeight="1">
      <c r="A3" s="67" t="s">
        <v>5</v>
      </c>
      <c r="B3" s="67"/>
      <c r="C3" s="73" t="s">
        <v>6</v>
      </c>
      <c r="D3" s="74"/>
      <c r="E3" s="74"/>
      <c r="F3" s="74"/>
      <c r="G3" s="74"/>
      <c r="H3" s="74"/>
      <c r="I3" s="74"/>
      <c r="J3" s="75"/>
    </row>
    <row r="4" spans="1:10" ht="22.5" customHeight="1">
      <c r="A4" s="67" t="s">
        <v>2</v>
      </c>
      <c r="B4" s="67"/>
      <c r="C4" s="73" t="s">
        <v>54</v>
      </c>
      <c r="D4" s="74"/>
      <c r="E4" s="74"/>
      <c r="F4" s="74"/>
      <c r="G4" s="74"/>
      <c r="H4" s="74"/>
      <c r="I4" s="74"/>
      <c r="J4" s="75"/>
    </row>
    <row r="5" spans="1:10" ht="22.5" customHeight="1">
      <c r="A5" s="68" t="s">
        <v>22</v>
      </c>
      <c r="B5" s="69"/>
      <c r="C5" s="76" t="s">
        <v>55</v>
      </c>
      <c r="D5" s="77"/>
      <c r="E5" s="77"/>
      <c r="F5" s="77"/>
      <c r="G5" s="77"/>
      <c r="H5" s="77"/>
      <c r="I5" s="77"/>
      <c r="J5" s="78"/>
    </row>
    <row r="6" spans="1:10" s="32" customFormat="1" ht="127.5" customHeight="1">
      <c r="A6" s="2" t="s">
        <v>3</v>
      </c>
      <c r="B6" s="84" t="s">
        <v>10</v>
      </c>
      <c r="C6" s="84"/>
      <c r="D6" s="2" t="s">
        <v>0</v>
      </c>
      <c r="E6" s="2" t="s">
        <v>1</v>
      </c>
      <c r="F6" s="2" t="s">
        <v>15</v>
      </c>
      <c r="G6" s="2" t="s">
        <v>16</v>
      </c>
      <c r="H6" s="2" t="s">
        <v>17</v>
      </c>
      <c r="I6" s="2" t="s">
        <v>18</v>
      </c>
      <c r="J6" s="2" t="s">
        <v>19</v>
      </c>
    </row>
    <row r="7" spans="1:10" s="35" customFormat="1" ht="118.5" customHeight="1">
      <c r="A7" s="30">
        <v>1</v>
      </c>
      <c r="B7" s="82" t="s">
        <v>56</v>
      </c>
      <c r="C7" s="83"/>
      <c r="D7" s="1" t="s">
        <v>9</v>
      </c>
      <c r="E7" s="1">
        <v>1</v>
      </c>
      <c r="F7" s="42">
        <f>F9+F10+F11+F12</f>
        <v>0</v>
      </c>
      <c r="G7" s="33"/>
      <c r="H7" s="34">
        <f>H9+H11</f>
        <v>0</v>
      </c>
      <c r="I7" s="34">
        <f>I9+I10+I11+I12</f>
        <v>0</v>
      </c>
      <c r="J7" s="6" t="str">
        <f>IF(I7=0,"ZERO",ConvertCurrencyToEnglish(I7))</f>
        <v>ZERO</v>
      </c>
    </row>
    <row r="8" spans="1:10" s="35" customFormat="1" ht="18" customHeight="1">
      <c r="A8" s="30">
        <v>2</v>
      </c>
      <c r="B8" s="79" t="s">
        <v>7</v>
      </c>
      <c r="C8" s="80"/>
      <c r="D8" s="1"/>
      <c r="E8" s="1"/>
      <c r="F8" s="1"/>
      <c r="G8" s="36"/>
      <c r="H8" s="36"/>
      <c r="I8" s="36"/>
      <c r="J8" s="36"/>
    </row>
    <row r="9" spans="1:10" s="35" customFormat="1" ht="74.25" customHeight="1">
      <c r="A9" s="29">
        <v>2.1</v>
      </c>
      <c r="B9" s="82" t="s">
        <v>57</v>
      </c>
      <c r="C9" s="83"/>
      <c r="D9" s="1" t="s">
        <v>9</v>
      </c>
      <c r="E9" s="1">
        <v>1</v>
      </c>
      <c r="F9" s="4">
        <v>0</v>
      </c>
      <c r="G9" s="5">
        <v>0</v>
      </c>
      <c r="H9" s="34">
        <f>G9*F9</f>
        <v>0</v>
      </c>
      <c r="I9" s="37">
        <f>H9+F9</f>
        <v>0</v>
      </c>
      <c r="J9" s="6" t="str">
        <f>IF(I9=0,"ZERO",ConvertCurrencyToEnglish(I9))</f>
        <v>ZERO</v>
      </c>
    </row>
    <row r="10" spans="1:10" s="35" customFormat="1" ht="62.25" customHeight="1">
      <c r="A10" s="29">
        <v>2.2</v>
      </c>
      <c r="B10" s="82" t="s">
        <v>58</v>
      </c>
      <c r="C10" s="83"/>
      <c r="D10" s="1" t="s">
        <v>9</v>
      </c>
      <c r="E10" s="1">
        <v>1</v>
      </c>
      <c r="F10" s="4">
        <v>0</v>
      </c>
      <c r="G10" s="85"/>
      <c r="H10" s="86"/>
      <c r="I10" s="37">
        <f>F10</f>
        <v>0</v>
      </c>
      <c r="J10" s="6" t="str">
        <f>IF(I10=0,"ZERO",ConvertCurrencyToEnglish(I10))</f>
        <v>ZERO</v>
      </c>
    </row>
    <row r="11" spans="1:10" s="35" customFormat="1" ht="48.75" customHeight="1">
      <c r="A11" s="30">
        <v>2.3</v>
      </c>
      <c r="B11" s="82" t="s">
        <v>59</v>
      </c>
      <c r="C11" s="83"/>
      <c r="D11" s="1" t="s">
        <v>8</v>
      </c>
      <c r="E11" s="1">
        <v>1</v>
      </c>
      <c r="F11" s="37">
        <f>'CPU-ANNEX-I'!E206</f>
        <v>0</v>
      </c>
      <c r="G11" s="5">
        <v>0</v>
      </c>
      <c r="H11" s="34">
        <f>G11*F11</f>
        <v>0</v>
      </c>
      <c r="I11" s="37">
        <f>H11+F11</f>
        <v>0</v>
      </c>
      <c r="J11" s="6" t="str">
        <f>IF(I11=0,"ZERO",ConvertCurrencyToEnglish(I11))</f>
        <v>ZERO</v>
      </c>
    </row>
    <row r="12" spans="1:10" s="35" customFormat="1" ht="32.25" customHeight="1">
      <c r="A12" s="29">
        <v>2.4</v>
      </c>
      <c r="B12" s="90" t="s">
        <v>60</v>
      </c>
      <c r="C12" s="91"/>
      <c r="D12" s="1" t="s">
        <v>9</v>
      </c>
      <c r="E12" s="1">
        <v>1</v>
      </c>
      <c r="F12" s="4">
        <v>0</v>
      </c>
      <c r="G12" s="85"/>
      <c r="H12" s="86"/>
      <c r="I12" s="37">
        <f>F12</f>
        <v>0</v>
      </c>
      <c r="J12" s="6" t="str">
        <f>IF(I12=0,"ZERO",ConvertCurrencyToEnglish(I12))</f>
        <v>ZERO</v>
      </c>
    </row>
    <row r="13" spans="1:6" s="35" customFormat="1" ht="15">
      <c r="A13" s="87"/>
      <c r="B13" s="88"/>
      <c r="C13" s="88"/>
      <c r="D13" s="88"/>
      <c r="E13" s="88"/>
      <c r="F13" s="89"/>
    </row>
    <row r="14" spans="1:10" s="35" customFormat="1" ht="64.5" customHeight="1">
      <c r="A14" s="81" t="s">
        <v>61</v>
      </c>
      <c r="B14" s="81"/>
      <c r="C14" s="81"/>
      <c r="D14" s="81"/>
      <c r="E14" s="81"/>
      <c r="F14" s="81"/>
      <c r="G14" s="81"/>
      <c r="H14" s="81"/>
      <c r="I14" s="81"/>
      <c r="J14" s="81"/>
    </row>
    <row r="18" ht="23.25" customHeight="1"/>
    <row r="19" ht="109.5" customHeight="1"/>
    <row r="20" ht="72.75" customHeight="1"/>
    <row r="21" ht="30" customHeight="1"/>
    <row r="22" ht="30" customHeight="1"/>
    <row r="23" ht="30" customHeight="1">
      <c r="F23" s="39"/>
    </row>
    <row r="24" ht="30" customHeight="1">
      <c r="F24" s="39"/>
    </row>
    <row r="25" ht="30" customHeight="1">
      <c r="F25" s="39"/>
    </row>
    <row r="26" ht="30" customHeight="1">
      <c r="F26" s="39"/>
    </row>
    <row r="27" ht="30" customHeight="1">
      <c r="F27" s="39"/>
    </row>
    <row r="28" ht="30" customHeight="1">
      <c r="F28" s="39"/>
    </row>
    <row r="29" ht="30" customHeight="1">
      <c r="F29" s="39"/>
    </row>
    <row r="30" ht="30.75" customHeight="1">
      <c r="F30" s="39"/>
    </row>
    <row r="31" ht="30" customHeight="1">
      <c r="F31" s="39"/>
    </row>
    <row r="32" ht="30" customHeight="1">
      <c r="F32" s="39"/>
    </row>
    <row r="33" ht="77.25" customHeight="1">
      <c r="F33" s="39"/>
    </row>
    <row r="34" ht="30" customHeight="1"/>
    <row r="35" ht="22.5" customHeight="1">
      <c r="F35" s="40"/>
    </row>
    <row r="39" ht="27.75" customHeight="1"/>
    <row r="43" ht="15" customHeight="1"/>
    <row r="44" ht="20.25" customHeight="1"/>
    <row r="45" ht="33.75" customHeight="1"/>
    <row r="46" ht="15" customHeight="1"/>
    <row r="47" ht="15" customHeight="1"/>
    <row r="48" ht="15" customHeight="1"/>
    <row r="49" ht="15" customHeight="1"/>
    <row r="50" ht="15" customHeight="1"/>
    <row r="51" ht="15" customHeight="1"/>
    <row r="52" ht="15" customHeight="1"/>
    <row r="53" ht="15" customHeight="1"/>
  </sheetData>
  <sheetProtection password="C71F" sheet="1" formatCells="0" formatColumns="0" formatRows="0"/>
  <mergeCells count="21">
    <mergeCell ref="B12:C12"/>
    <mergeCell ref="B8:C8"/>
    <mergeCell ref="A14:J14"/>
    <mergeCell ref="B9:C9"/>
    <mergeCell ref="B6:C6"/>
    <mergeCell ref="B7:C7"/>
    <mergeCell ref="G10:H10"/>
    <mergeCell ref="G12:H12"/>
    <mergeCell ref="A13:F13"/>
    <mergeCell ref="B11:C11"/>
    <mergeCell ref="B10:C10"/>
    <mergeCell ref="A1:B1"/>
    <mergeCell ref="A2:B2"/>
    <mergeCell ref="A3:B3"/>
    <mergeCell ref="A4:B4"/>
    <mergeCell ref="A5:B5"/>
    <mergeCell ref="C1:J1"/>
    <mergeCell ref="C2:J2"/>
    <mergeCell ref="C3:J3"/>
    <mergeCell ref="C4:J4"/>
    <mergeCell ref="C5:J5"/>
  </mergeCells>
  <printOptions/>
  <pageMargins left="0.3937007874015748" right="0.2755905511811024" top="0.7480314960629921" bottom="0.7480314960629921" header="0.31496062992125984" footer="0.31496062992125984"/>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E207"/>
  <sheetViews>
    <sheetView view="pageBreakPreview" zoomScaleNormal="75" zoomScaleSheetLayoutView="100" zoomScalePageLayoutView="0" workbookViewId="0" topLeftCell="A1">
      <selection activeCell="C3" sqref="C3:E3"/>
    </sheetView>
  </sheetViews>
  <sheetFormatPr defaultColWidth="9.140625" defaultRowHeight="12.75"/>
  <cols>
    <col min="1" max="1" width="8.421875" style="41" customWidth="1"/>
    <col min="2" max="2" width="54.57421875" style="41" customWidth="1"/>
    <col min="3" max="3" width="16.421875" style="41" customWidth="1"/>
    <col min="4" max="4" width="26.421875" style="41" customWidth="1"/>
    <col min="5" max="5" width="21.421875" style="41" customWidth="1"/>
    <col min="6" max="16384" width="9.140625" style="41" customWidth="1"/>
  </cols>
  <sheetData>
    <row r="1" spans="1:5" ht="33.75" customHeight="1">
      <c r="A1" s="92" t="s">
        <v>42</v>
      </c>
      <c r="B1" s="93"/>
      <c r="C1" s="93"/>
      <c r="D1" s="93"/>
      <c r="E1" s="94"/>
    </row>
    <row r="2" spans="1:5" ht="15" customHeight="1">
      <c r="A2" s="95" t="s">
        <v>4</v>
      </c>
      <c r="B2" s="96"/>
      <c r="C2" s="97" t="s">
        <v>53</v>
      </c>
      <c r="D2" s="98"/>
      <c r="E2" s="98"/>
    </row>
    <row r="3" spans="1:5" ht="15" customHeight="1">
      <c r="A3" s="95" t="s">
        <v>5</v>
      </c>
      <c r="B3" s="96"/>
      <c r="C3" s="97" t="s">
        <v>6</v>
      </c>
      <c r="D3" s="98"/>
      <c r="E3" s="98"/>
    </row>
    <row r="4" spans="1:5" ht="15" customHeight="1">
      <c r="A4" s="95" t="s">
        <v>2</v>
      </c>
      <c r="B4" s="96"/>
      <c r="C4" s="99" t="s">
        <v>54</v>
      </c>
      <c r="D4" s="100"/>
      <c r="E4" s="100"/>
    </row>
    <row r="5" spans="1:5" ht="51" customHeight="1">
      <c r="A5" s="3" t="s">
        <v>11</v>
      </c>
      <c r="B5" s="3" t="s">
        <v>14</v>
      </c>
      <c r="C5" s="3" t="s">
        <v>0</v>
      </c>
      <c r="D5" s="3" t="s">
        <v>44</v>
      </c>
      <c r="E5" s="3" t="s">
        <v>45</v>
      </c>
    </row>
    <row r="6" spans="1:5" ht="14.25" customHeight="1">
      <c r="A6" s="43">
        <v>1</v>
      </c>
      <c r="B6" s="50" t="s">
        <v>63</v>
      </c>
      <c r="C6" s="51"/>
      <c r="D6" s="51"/>
      <c r="E6" s="52"/>
    </row>
    <row r="7" spans="1:5" ht="16.5" customHeight="1">
      <c r="A7" s="44">
        <v>1.1</v>
      </c>
      <c r="B7" s="53" t="s">
        <v>64</v>
      </c>
      <c r="C7" s="44" t="s">
        <v>12</v>
      </c>
      <c r="D7" s="53" t="s">
        <v>65</v>
      </c>
      <c r="E7" s="27"/>
    </row>
    <row r="8" spans="1:5" ht="15" customHeight="1">
      <c r="A8" s="44">
        <v>1.2</v>
      </c>
      <c r="B8" s="53" t="s">
        <v>66</v>
      </c>
      <c r="C8" s="44" t="s">
        <v>12</v>
      </c>
      <c r="D8" s="53" t="s">
        <v>67</v>
      </c>
      <c r="E8" s="27"/>
    </row>
    <row r="9" spans="1:5" ht="76.5">
      <c r="A9" s="43">
        <v>2</v>
      </c>
      <c r="B9" s="50" t="s">
        <v>68</v>
      </c>
      <c r="C9" s="44" t="s">
        <v>8</v>
      </c>
      <c r="D9" s="53" t="s">
        <v>69</v>
      </c>
      <c r="E9" s="27"/>
    </row>
    <row r="10" spans="1:5" ht="18" customHeight="1">
      <c r="A10" s="43">
        <v>3</v>
      </c>
      <c r="B10" s="54" t="s">
        <v>70</v>
      </c>
      <c r="C10" s="44"/>
      <c r="D10" s="53"/>
      <c r="E10" s="52"/>
    </row>
    <row r="11" spans="1:5" ht="63.75">
      <c r="A11" s="44">
        <v>3.1</v>
      </c>
      <c r="B11" s="53" t="s">
        <v>71</v>
      </c>
      <c r="C11" s="44" t="s">
        <v>72</v>
      </c>
      <c r="D11" s="53" t="s">
        <v>73</v>
      </c>
      <c r="E11" s="27"/>
    </row>
    <row r="12" spans="1:5" ht="63.75">
      <c r="A12" s="44">
        <v>3.2</v>
      </c>
      <c r="B12" s="53" t="s">
        <v>74</v>
      </c>
      <c r="C12" s="44" t="s">
        <v>72</v>
      </c>
      <c r="D12" s="53" t="s">
        <v>73</v>
      </c>
      <c r="E12" s="27"/>
    </row>
    <row r="13" spans="1:5" ht="38.25">
      <c r="A13" s="44">
        <v>3.3</v>
      </c>
      <c r="B13" s="50" t="s">
        <v>75</v>
      </c>
      <c r="C13" s="55"/>
      <c r="D13" s="53" t="s">
        <v>76</v>
      </c>
      <c r="E13" s="27"/>
    </row>
    <row r="14" spans="1:5" ht="12.75">
      <c r="A14" s="43">
        <v>4</v>
      </c>
      <c r="B14" s="50" t="s">
        <v>77</v>
      </c>
      <c r="C14" s="44"/>
      <c r="D14" s="53"/>
      <c r="E14" s="52"/>
    </row>
    <row r="15" spans="1:5" ht="63.75">
      <c r="A15" s="44">
        <v>4.1</v>
      </c>
      <c r="B15" s="53" t="s">
        <v>78</v>
      </c>
      <c r="C15" s="44" t="s">
        <v>72</v>
      </c>
      <c r="D15" s="53" t="s">
        <v>79</v>
      </c>
      <c r="E15" s="27"/>
    </row>
    <row r="16" spans="1:5" ht="63.75">
      <c r="A16" s="44">
        <v>4.2</v>
      </c>
      <c r="B16" s="53" t="s">
        <v>80</v>
      </c>
      <c r="C16" s="44" t="s">
        <v>72</v>
      </c>
      <c r="D16" s="53" t="s">
        <v>79</v>
      </c>
      <c r="E16" s="27"/>
    </row>
    <row r="17" spans="1:5" ht="63.75">
      <c r="A17" s="44">
        <v>4.3</v>
      </c>
      <c r="B17" s="53" t="s">
        <v>81</v>
      </c>
      <c r="C17" s="44" t="s">
        <v>72</v>
      </c>
      <c r="D17" s="53" t="s">
        <v>79</v>
      </c>
      <c r="E17" s="27"/>
    </row>
    <row r="18" spans="1:5" ht="63.75">
      <c r="A18" s="44">
        <v>4.4</v>
      </c>
      <c r="B18" s="53" t="s">
        <v>82</v>
      </c>
      <c r="C18" s="44" t="s">
        <v>72</v>
      </c>
      <c r="D18" s="53" t="s">
        <v>79</v>
      </c>
      <c r="E18" s="27"/>
    </row>
    <row r="19" spans="1:5" ht="63.75">
      <c r="A19" s="44">
        <v>4.5</v>
      </c>
      <c r="B19" s="53" t="s">
        <v>83</v>
      </c>
      <c r="C19" s="44" t="s">
        <v>72</v>
      </c>
      <c r="D19" s="53" t="s">
        <v>79</v>
      </c>
      <c r="E19" s="27"/>
    </row>
    <row r="20" spans="1:5" ht="63.75">
      <c r="A20" s="44">
        <v>4.6</v>
      </c>
      <c r="B20" s="50" t="s">
        <v>84</v>
      </c>
      <c r="C20" s="44" t="s">
        <v>72</v>
      </c>
      <c r="D20" s="53" t="s">
        <v>85</v>
      </c>
      <c r="E20" s="27"/>
    </row>
    <row r="21" spans="1:5" ht="63.75">
      <c r="A21" s="44">
        <v>4.7</v>
      </c>
      <c r="B21" s="50" t="s">
        <v>86</v>
      </c>
      <c r="C21" s="44" t="s">
        <v>72</v>
      </c>
      <c r="D21" s="53" t="s">
        <v>79</v>
      </c>
      <c r="E21" s="27"/>
    </row>
    <row r="22" spans="1:5" ht="63.75">
      <c r="A22" s="44">
        <v>4.8</v>
      </c>
      <c r="B22" s="50" t="s">
        <v>87</v>
      </c>
      <c r="C22" s="44" t="s">
        <v>72</v>
      </c>
      <c r="D22" s="53" t="s">
        <v>79</v>
      </c>
      <c r="E22" s="27"/>
    </row>
    <row r="23" spans="1:5" ht="63.75">
      <c r="A23" s="44">
        <v>4.9</v>
      </c>
      <c r="B23" s="53" t="s">
        <v>88</v>
      </c>
      <c r="C23" s="44" t="s">
        <v>72</v>
      </c>
      <c r="D23" s="53" t="s">
        <v>89</v>
      </c>
      <c r="E23" s="27"/>
    </row>
    <row r="24" spans="1:5" ht="63.75">
      <c r="A24" s="44" t="s">
        <v>90</v>
      </c>
      <c r="B24" s="50" t="s">
        <v>91</v>
      </c>
      <c r="C24" s="44" t="s">
        <v>72</v>
      </c>
      <c r="D24" s="53" t="s">
        <v>79</v>
      </c>
      <c r="E24" s="27"/>
    </row>
    <row r="25" spans="1:5" ht="63.75">
      <c r="A25" s="44">
        <v>4.11</v>
      </c>
      <c r="B25" s="50" t="s">
        <v>92</v>
      </c>
      <c r="C25" s="44" t="s">
        <v>72</v>
      </c>
      <c r="D25" s="53" t="s">
        <v>79</v>
      </c>
      <c r="E25" s="27"/>
    </row>
    <row r="26" spans="1:5" ht="18" customHeight="1">
      <c r="A26" s="44">
        <v>4.12</v>
      </c>
      <c r="B26" s="50" t="s">
        <v>93</v>
      </c>
      <c r="C26" s="44" t="s">
        <v>72</v>
      </c>
      <c r="D26" s="53" t="s">
        <v>94</v>
      </c>
      <c r="E26" s="27"/>
    </row>
    <row r="27" spans="1:5" ht="38.25">
      <c r="A27" s="44">
        <v>4.13</v>
      </c>
      <c r="B27" s="50" t="s">
        <v>95</v>
      </c>
      <c r="C27" s="55"/>
      <c r="D27" s="53" t="s">
        <v>76</v>
      </c>
      <c r="E27" s="27"/>
    </row>
    <row r="28" spans="1:5" ht="25.5">
      <c r="A28" s="43">
        <v>5</v>
      </c>
      <c r="B28" s="53" t="s">
        <v>96</v>
      </c>
      <c r="C28" s="44" t="s">
        <v>72</v>
      </c>
      <c r="D28" s="53" t="s">
        <v>97</v>
      </c>
      <c r="E28" s="27"/>
    </row>
    <row r="29" spans="1:5" ht="15" customHeight="1">
      <c r="A29" s="43">
        <v>6</v>
      </c>
      <c r="B29" s="56" t="s">
        <v>98</v>
      </c>
      <c r="C29" s="51"/>
      <c r="D29" s="57"/>
      <c r="E29" s="52"/>
    </row>
    <row r="30" spans="1:5" ht="25.5">
      <c r="A30" s="44">
        <v>6.1</v>
      </c>
      <c r="B30" s="53" t="s">
        <v>99</v>
      </c>
      <c r="C30" s="44" t="s">
        <v>46</v>
      </c>
      <c r="D30" s="53" t="s">
        <v>100</v>
      </c>
      <c r="E30" s="27"/>
    </row>
    <row r="31" spans="1:5" ht="25.5">
      <c r="A31" s="44">
        <v>6.2</v>
      </c>
      <c r="B31" s="50" t="s">
        <v>101</v>
      </c>
      <c r="C31" s="44" t="s">
        <v>46</v>
      </c>
      <c r="D31" s="53" t="s">
        <v>102</v>
      </c>
      <c r="E31" s="27"/>
    </row>
    <row r="32" spans="1:5" ht="25.5">
      <c r="A32" s="44">
        <v>6.3</v>
      </c>
      <c r="B32" s="50" t="s">
        <v>103</v>
      </c>
      <c r="C32" s="44" t="s">
        <v>46</v>
      </c>
      <c r="D32" s="53" t="s">
        <v>104</v>
      </c>
      <c r="E32" s="27"/>
    </row>
    <row r="33" spans="1:5" ht="38.25">
      <c r="A33" s="43">
        <v>7</v>
      </c>
      <c r="B33" s="53" t="s">
        <v>105</v>
      </c>
      <c r="C33" s="44"/>
      <c r="D33" s="53" t="s">
        <v>106</v>
      </c>
      <c r="E33" s="27"/>
    </row>
    <row r="34" spans="1:5" ht="12.75">
      <c r="A34" s="43">
        <v>8</v>
      </c>
      <c r="B34" s="53" t="s">
        <v>107</v>
      </c>
      <c r="C34" s="44"/>
      <c r="D34" s="53"/>
      <c r="E34" s="52"/>
    </row>
    <row r="35" spans="1:5" ht="51">
      <c r="A35" s="44">
        <v>8.1</v>
      </c>
      <c r="B35" s="53" t="s">
        <v>108</v>
      </c>
      <c r="C35" s="44" t="s">
        <v>12</v>
      </c>
      <c r="D35" s="53" t="s">
        <v>109</v>
      </c>
      <c r="E35" s="27"/>
    </row>
    <row r="36" spans="1:5" ht="25.5">
      <c r="A36" s="44">
        <v>8.2</v>
      </c>
      <c r="B36" s="53" t="s">
        <v>110</v>
      </c>
      <c r="C36" s="44" t="s">
        <v>72</v>
      </c>
      <c r="D36" s="53" t="s">
        <v>111</v>
      </c>
      <c r="E36" s="27"/>
    </row>
    <row r="37" spans="1:5" ht="25.5">
      <c r="A37" s="44">
        <v>8.3</v>
      </c>
      <c r="B37" s="53" t="s">
        <v>112</v>
      </c>
      <c r="C37" s="44" t="s">
        <v>72</v>
      </c>
      <c r="D37" s="53" t="s">
        <v>113</v>
      </c>
      <c r="E37" s="27"/>
    </row>
    <row r="38" spans="1:5" ht="12.75">
      <c r="A38" s="44">
        <v>8.4</v>
      </c>
      <c r="B38" s="53" t="s">
        <v>114</v>
      </c>
      <c r="C38" s="44" t="s">
        <v>72</v>
      </c>
      <c r="D38" s="53" t="s">
        <v>115</v>
      </c>
      <c r="E38" s="27"/>
    </row>
    <row r="39" spans="1:5" ht="12.75">
      <c r="A39" s="44">
        <v>8.5</v>
      </c>
      <c r="B39" s="50" t="s">
        <v>116</v>
      </c>
      <c r="C39" s="44" t="s">
        <v>9</v>
      </c>
      <c r="D39" s="53" t="s">
        <v>117</v>
      </c>
      <c r="E39" s="27"/>
    </row>
    <row r="40" spans="1:5" ht="12.75">
      <c r="A40" s="44">
        <v>8.6</v>
      </c>
      <c r="B40" s="53" t="s">
        <v>118</v>
      </c>
      <c r="C40" s="44" t="s">
        <v>9</v>
      </c>
      <c r="D40" s="53" t="s">
        <v>43</v>
      </c>
      <c r="E40" s="27"/>
    </row>
    <row r="41" spans="1:5" ht="29.25" customHeight="1">
      <c r="A41" s="44">
        <v>8.7</v>
      </c>
      <c r="B41" s="53" t="s">
        <v>119</v>
      </c>
      <c r="C41" s="44" t="s">
        <v>120</v>
      </c>
      <c r="D41" s="53" t="s">
        <v>121</v>
      </c>
      <c r="E41" s="27"/>
    </row>
    <row r="42" spans="1:5" ht="19.5" customHeight="1">
      <c r="A42" s="44">
        <v>8.8</v>
      </c>
      <c r="B42" s="53" t="s">
        <v>122</v>
      </c>
      <c r="C42" s="44" t="s">
        <v>72</v>
      </c>
      <c r="D42" s="53" t="s">
        <v>123</v>
      </c>
      <c r="E42" s="27"/>
    </row>
    <row r="43" spans="1:5" ht="12.75">
      <c r="A43" s="43">
        <v>9</v>
      </c>
      <c r="B43" s="53" t="s">
        <v>124</v>
      </c>
      <c r="C43" s="44"/>
      <c r="D43" s="53"/>
      <c r="E43" s="52"/>
    </row>
    <row r="44" spans="1:5" ht="51">
      <c r="A44" s="44">
        <v>9.1</v>
      </c>
      <c r="B44" s="53" t="s">
        <v>125</v>
      </c>
      <c r="C44" s="44" t="s">
        <v>120</v>
      </c>
      <c r="D44" s="53" t="s">
        <v>126</v>
      </c>
      <c r="E44" s="27"/>
    </row>
    <row r="45" spans="1:5" ht="51">
      <c r="A45" s="44" t="s">
        <v>13</v>
      </c>
      <c r="B45" s="53" t="s">
        <v>127</v>
      </c>
      <c r="C45" s="44" t="s">
        <v>120</v>
      </c>
      <c r="D45" s="53" t="s">
        <v>126</v>
      </c>
      <c r="E45" s="27"/>
    </row>
    <row r="46" spans="1:5" ht="15" customHeight="1">
      <c r="A46" s="44" t="s">
        <v>47</v>
      </c>
      <c r="B46" s="53" t="s">
        <v>128</v>
      </c>
      <c r="C46" s="44" t="s">
        <v>120</v>
      </c>
      <c r="D46" s="53" t="s">
        <v>126</v>
      </c>
      <c r="E46" s="27"/>
    </row>
    <row r="47" spans="1:5" ht="15.75" customHeight="1">
      <c r="A47" s="44" t="s">
        <v>48</v>
      </c>
      <c r="B47" s="53" t="s">
        <v>129</v>
      </c>
      <c r="C47" s="44" t="s">
        <v>120</v>
      </c>
      <c r="D47" s="53" t="s">
        <v>126</v>
      </c>
      <c r="E47" s="27"/>
    </row>
    <row r="48" spans="1:5" ht="14.25" customHeight="1">
      <c r="A48" s="44" t="s">
        <v>49</v>
      </c>
      <c r="B48" s="53" t="s">
        <v>130</v>
      </c>
      <c r="C48" s="44" t="s">
        <v>120</v>
      </c>
      <c r="D48" s="53" t="s">
        <v>126</v>
      </c>
      <c r="E48" s="27"/>
    </row>
    <row r="49" spans="1:5" ht="15.75" customHeight="1">
      <c r="A49" s="44" t="s">
        <v>50</v>
      </c>
      <c r="B49" s="53" t="s">
        <v>131</v>
      </c>
      <c r="C49" s="44" t="s">
        <v>120</v>
      </c>
      <c r="D49" s="53" t="s">
        <v>126</v>
      </c>
      <c r="E49" s="27"/>
    </row>
    <row r="50" spans="1:5" ht="51">
      <c r="A50" s="44" t="s">
        <v>51</v>
      </c>
      <c r="B50" s="53" t="s">
        <v>132</v>
      </c>
      <c r="C50" s="44" t="s">
        <v>120</v>
      </c>
      <c r="D50" s="53" t="s">
        <v>126</v>
      </c>
      <c r="E50" s="27"/>
    </row>
    <row r="51" spans="1:5" ht="12.75">
      <c r="A51" s="45">
        <v>9.2</v>
      </c>
      <c r="B51" s="53" t="s">
        <v>133</v>
      </c>
      <c r="C51" s="44"/>
      <c r="D51" s="53"/>
      <c r="E51" s="52"/>
    </row>
    <row r="52" spans="1:5" ht="38.25">
      <c r="A52" s="44" t="s">
        <v>13</v>
      </c>
      <c r="B52" s="53" t="s">
        <v>134</v>
      </c>
      <c r="C52" s="44" t="s">
        <v>120</v>
      </c>
      <c r="D52" s="53" t="s">
        <v>135</v>
      </c>
      <c r="E52" s="27"/>
    </row>
    <row r="53" spans="1:5" ht="38.25">
      <c r="A53" s="44" t="s">
        <v>47</v>
      </c>
      <c r="B53" s="53" t="s">
        <v>136</v>
      </c>
      <c r="C53" s="44" t="s">
        <v>120</v>
      </c>
      <c r="D53" s="53" t="s">
        <v>135</v>
      </c>
      <c r="E53" s="27"/>
    </row>
    <row r="54" spans="1:5" ht="12.75" customHeight="1">
      <c r="A54" s="44" t="s">
        <v>48</v>
      </c>
      <c r="B54" s="53" t="s">
        <v>137</v>
      </c>
      <c r="C54" s="44" t="s">
        <v>120</v>
      </c>
      <c r="D54" s="53" t="s">
        <v>135</v>
      </c>
      <c r="E54" s="27"/>
    </row>
    <row r="55" spans="1:5" ht="38.25">
      <c r="A55" s="44" t="s">
        <v>49</v>
      </c>
      <c r="B55" s="53" t="s">
        <v>138</v>
      </c>
      <c r="C55" s="44" t="s">
        <v>120</v>
      </c>
      <c r="D55" s="53" t="s">
        <v>135</v>
      </c>
      <c r="E55" s="27"/>
    </row>
    <row r="56" spans="1:5" ht="38.25">
      <c r="A56" s="44" t="s">
        <v>50</v>
      </c>
      <c r="B56" s="53" t="s">
        <v>139</v>
      </c>
      <c r="C56" s="44" t="s">
        <v>120</v>
      </c>
      <c r="D56" s="53" t="s">
        <v>135</v>
      </c>
      <c r="E56" s="27"/>
    </row>
    <row r="57" spans="1:5" ht="17.25" customHeight="1">
      <c r="A57" s="44" t="s">
        <v>51</v>
      </c>
      <c r="B57" s="53" t="s">
        <v>140</v>
      </c>
      <c r="C57" s="44" t="s">
        <v>120</v>
      </c>
      <c r="D57" s="53" t="s">
        <v>141</v>
      </c>
      <c r="E57" s="27"/>
    </row>
    <row r="58" spans="1:5" ht="30.75" customHeight="1">
      <c r="A58" s="44">
        <v>9.3</v>
      </c>
      <c r="B58" s="53" t="s">
        <v>142</v>
      </c>
      <c r="C58" s="44" t="s">
        <v>12</v>
      </c>
      <c r="D58" s="53" t="s">
        <v>143</v>
      </c>
      <c r="E58" s="27"/>
    </row>
    <row r="59" spans="1:5" ht="25.5">
      <c r="A59" s="44">
        <v>9.4</v>
      </c>
      <c r="B59" s="53" t="s">
        <v>144</v>
      </c>
      <c r="C59" s="44" t="s">
        <v>12</v>
      </c>
      <c r="D59" s="53" t="s">
        <v>143</v>
      </c>
      <c r="E59" s="27"/>
    </row>
    <row r="60" spans="1:5" ht="38.25">
      <c r="A60" s="44">
        <v>9.5</v>
      </c>
      <c r="B60" s="53" t="s">
        <v>145</v>
      </c>
      <c r="C60" s="44" t="s">
        <v>120</v>
      </c>
      <c r="D60" s="53" t="s">
        <v>146</v>
      </c>
      <c r="E60" s="27"/>
    </row>
    <row r="61" spans="1:5" ht="12.75">
      <c r="A61" s="45">
        <v>9.6</v>
      </c>
      <c r="B61" s="53" t="s">
        <v>147</v>
      </c>
      <c r="C61" s="44"/>
      <c r="D61" s="53"/>
      <c r="E61" s="52"/>
    </row>
    <row r="62" spans="1:5" ht="38.25">
      <c r="A62" s="44" t="s">
        <v>13</v>
      </c>
      <c r="B62" s="53" t="s">
        <v>148</v>
      </c>
      <c r="C62" s="44" t="s">
        <v>120</v>
      </c>
      <c r="D62" s="53" t="s">
        <v>149</v>
      </c>
      <c r="E62" s="27"/>
    </row>
    <row r="63" spans="1:5" ht="51">
      <c r="A63" s="44" t="s">
        <v>47</v>
      </c>
      <c r="B63" s="53" t="s">
        <v>150</v>
      </c>
      <c r="C63" s="44" t="s">
        <v>12</v>
      </c>
      <c r="D63" s="53" t="s">
        <v>151</v>
      </c>
      <c r="E63" s="27"/>
    </row>
    <row r="64" spans="1:5" ht="12.75">
      <c r="A64" s="44">
        <v>9.7</v>
      </c>
      <c r="B64" s="53" t="s">
        <v>152</v>
      </c>
      <c r="D64" s="53"/>
      <c r="E64" s="52"/>
    </row>
    <row r="65" spans="1:5" ht="51">
      <c r="A65" s="44" t="s">
        <v>13</v>
      </c>
      <c r="B65" s="53" t="s">
        <v>153</v>
      </c>
      <c r="C65" s="44" t="s">
        <v>12</v>
      </c>
      <c r="D65" s="53" t="s">
        <v>154</v>
      </c>
      <c r="E65" s="27"/>
    </row>
    <row r="66" spans="1:5" ht="51">
      <c r="A66" s="44" t="s">
        <v>47</v>
      </c>
      <c r="B66" s="53" t="s">
        <v>155</v>
      </c>
      <c r="C66" s="44" t="s">
        <v>12</v>
      </c>
      <c r="D66" s="53" t="s">
        <v>154</v>
      </c>
      <c r="E66" s="27"/>
    </row>
    <row r="67" spans="1:5" ht="51">
      <c r="A67" s="44" t="s">
        <v>48</v>
      </c>
      <c r="B67" s="53" t="s">
        <v>156</v>
      </c>
      <c r="C67" s="44" t="s">
        <v>12</v>
      </c>
      <c r="D67" s="53" t="s">
        <v>154</v>
      </c>
      <c r="E67" s="27"/>
    </row>
    <row r="68" spans="1:5" ht="51">
      <c r="A68" s="44" t="s">
        <v>49</v>
      </c>
      <c r="B68" s="53" t="s">
        <v>157</v>
      </c>
      <c r="C68" s="44" t="s">
        <v>12</v>
      </c>
      <c r="D68" s="53" t="s">
        <v>154</v>
      </c>
      <c r="E68" s="27"/>
    </row>
    <row r="69" spans="1:5" ht="25.5">
      <c r="A69" s="44">
        <v>9.8</v>
      </c>
      <c r="B69" s="53" t="s">
        <v>158</v>
      </c>
      <c r="C69" s="44" t="s">
        <v>120</v>
      </c>
      <c r="D69" s="53" t="s">
        <v>159</v>
      </c>
      <c r="E69" s="27"/>
    </row>
    <row r="70" spans="1:5" ht="63.75">
      <c r="A70" s="44">
        <v>9.9</v>
      </c>
      <c r="B70" s="53" t="s">
        <v>160</v>
      </c>
      <c r="C70" s="44" t="s">
        <v>12</v>
      </c>
      <c r="D70" s="53" t="s">
        <v>161</v>
      </c>
      <c r="E70" s="27"/>
    </row>
    <row r="71" spans="1:5" ht="12.75">
      <c r="A71" s="46" t="s">
        <v>162</v>
      </c>
      <c r="B71" s="53" t="s">
        <v>163</v>
      </c>
      <c r="C71" s="44" t="s">
        <v>120</v>
      </c>
      <c r="D71" s="53" t="s">
        <v>164</v>
      </c>
      <c r="E71" s="27"/>
    </row>
    <row r="72" spans="1:5" ht="12.75">
      <c r="A72" s="44">
        <v>9.11</v>
      </c>
      <c r="B72" s="53" t="s">
        <v>165</v>
      </c>
      <c r="C72" s="44"/>
      <c r="D72" s="53"/>
      <c r="E72" s="52"/>
    </row>
    <row r="73" spans="1:5" ht="63.75">
      <c r="A73" s="44" t="s">
        <v>13</v>
      </c>
      <c r="B73" s="53" t="s">
        <v>166</v>
      </c>
      <c r="C73" s="44" t="s">
        <v>12</v>
      </c>
      <c r="D73" s="53" t="s">
        <v>167</v>
      </c>
      <c r="E73" s="28"/>
    </row>
    <row r="74" spans="1:5" ht="69" customHeight="1">
      <c r="A74" s="44" t="s">
        <v>47</v>
      </c>
      <c r="B74" s="53" t="s">
        <v>168</v>
      </c>
      <c r="C74" s="44" t="s">
        <v>12</v>
      </c>
      <c r="D74" s="53" t="s">
        <v>167</v>
      </c>
      <c r="E74" s="28"/>
    </row>
    <row r="75" spans="1:5" ht="68.25" customHeight="1">
      <c r="A75" s="44" t="s">
        <v>48</v>
      </c>
      <c r="B75" s="53" t="s">
        <v>169</v>
      </c>
      <c r="C75" s="44" t="s">
        <v>12</v>
      </c>
      <c r="D75" s="53" t="s">
        <v>170</v>
      </c>
      <c r="E75" s="28"/>
    </row>
    <row r="76" spans="1:5" ht="66.75" customHeight="1">
      <c r="A76" s="44" t="s">
        <v>49</v>
      </c>
      <c r="B76" s="53" t="s">
        <v>171</v>
      </c>
      <c r="C76" s="44" t="s">
        <v>12</v>
      </c>
      <c r="D76" s="53" t="s">
        <v>170</v>
      </c>
      <c r="E76" s="28"/>
    </row>
    <row r="77" spans="1:5" ht="42" customHeight="1">
      <c r="A77" s="44" t="s">
        <v>50</v>
      </c>
      <c r="B77" s="53" t="s">
        <v>172</v>
      </c>
      <c r="C77" s="44" t="s">
        <v>12</v>
      </c>
      <c r="D77" s="53" t="s">
        <v>170</v>
      </c>
      <c r="E77" s="28"/>
    </row>
    <row r="78" spans="1:5" ht="42" customHeight="1">
      <c r="A78" s="44" t="s">
        <v>51</v>
      </c>
      <c r="B78" s="53" t="s">
        <v>173</v>
      </c>
      <c r="C78" s="44" t="s">
        <v>120</v>
      </c>
      <c r="D78" s="53" t="s">
        <v>174</v>
      </c>
      <c r="E78" s="28"/>
    </row>
    <row r="79" spans="1:5" ht="42" customHeight="1">
      <c r="A79" s="44" t="s">
        <v>175</v>
      </c>
      <c r="B79" s="53" t="s">
        <v>176</v>
      </c>
      <c r="C79" s="44" t="s">
        <v>177</v>
      </c>
      <c r="D79" s="53" t="s">
        <v>178</v>
      </c>
      <c r="E79" s="28"/>
    </row>
    <row r="80" spans="1:5" ht="42" customHeight="1">
      <c r="A80" s="44" t="s">
        <v>179</v>
      </c>
      <c r="B80" s="53" t="s">
        <v>180</v>
      </c>
      <c r="C80" s="44" t="s">
        <v>177</v>
      </c>
      <c r="D80" s="53" t="s">
        <v>178</v>
      </c>
      <c r="E80" s="28"/>
    </row>
    <row r="81" spans="1:5" ht="42" customHeight="1">
      <c r="A81" s="45">
        <v>9.12</v>
      </c>
      <c r="B81" s="54" t="s">
        <v>181</v>
      </c>
      <c r="C81" s="45"/>
      <c r="D81" s="53"/>
      <c r="E81" s="58"/>
    </row>
    <row r="82" spans="1:5" ht="42" customHeight="1">
      <c r="A82" s="45" t="s">
        <v>13</v>
      </c>
      <c r="B82" s="53" t="s">
        <v>182</v>
      </c>
      <c r="C82" s="44" t="s">
        <v>12</v>
      </c>
      <c r="D82" s="53" t="s">
        <v>183</v>
      </c>
      <c r="E82" s="28"/>
    </row>
    <row r="83" spans="1:5" ht="42" customHeight="1">
      <c r="A83" s="45" t="s">
        <v>47</v>
      </c>
      <c r="B83" s="53" t="s">
        <v>184</v>
      </c>
      <c r="C83" s="44" t="s">
        <v>9</v>
      </c>
      <c r="D83" s="53" t="s">
        <v>43</v>
      </c>
      <c r="E83" s="28"/>
    </row>
    <row r="84" spans="1:5" ht="42" customHeight="1">
      <c r="A84" s="45" t="s">
        <v>48</v>
      </c>
      <c r="B84" s="53" t="s">
        <v>185</v>
      </c>
      <c r="C84" s="44" t="s">
        <v>120</v>
      </c>
      <c r="D84" s="53" t="s">
        <v>186</v>
      </c>
      <c r="E84" s="28"/>
    </row>
    <row r="85" spans="1:5" ht="42" customHeight="1">
      <c r="A85" s="45">
        <v>9.13</v>
      </c>
      <c r="B85" s="53" t="s">
        <v>187</v>
      </c>
      <c r="C85" s="44"/>
      <c r="D85" s="53"/>
      <c r="E85" s="58"/>
    </row>
    <row r="86" spans="1:5" ht="42" customHeight="1">
      <c r="A86" s="45" t="s">
        <v>13</v>
      </c>
      <c r="B86" s="53" t="s">
        <v>188</v>
      </c>
      <c r="C86" s="44" t="s">
        <v>189</v>
      </c>
      <c r="D86" s="53" t="s">
        <v>190</v>
      </c>
      <c r="E86" s="28"/>
    </row>
    <row r="87" spans="1:5" ht="42" customHeight="1">
      <c r="A87" s="45" t="s">
        <v>47</v>
      </c>
      <c r="B87" s="53" t="s">
        <v>191</v>
      </c>
      <c r="C87" s="44" t="s">
        <v>189</v>
      </c>
      <c r="D87" s="53" t="s">
        <v>190</v>
      </c>
      <c r="E87" s="28"/>
    </row>
    <row r="88" spans="1:5" ht="42" customHeight="1">
      <c r="A88" s="45">
        <v>9.14</v>
      </c>
      <c r="B88" s="53" t="s">
        <v>192</v>
      </c>
      <c r="C88" s="44" t="s">
        <v>12</v>
      </c>
      <c r="D88" s="53" t="s">
        <v>193</v>
      </c>
      <c r="E88" s="28"/>
    </row>
    <row r="89" spans="1:5" ht="42" customHeight="1">
      <c r="A89" s="45">
        <v>9.15</v>
      </c>
      <c r="B89" s="53" t="s">
        <v>194</v>
      </c>
      <c r="C89" s="44" t="s">
        <v>120</v>
      </c>
      <c r="D89" s="53" t="s">
        <v>195</v>
      </c>
      <c r="E89" s="28"/>
    </row>
    <row r="90" spans="1:5" ht="42" customHeight="1">
      <c r="A90" s="45">
        <v>9.16</v>
      </c>
      <c r="B90" s="53" t="s">
        <v>196</v>
      </c>
      <c r="C90" s="44" t="s">
        <v>120</v>
      </c>
      <c r="D90" s="53" t="s">
        <v>195</v>
      </c>
      <c r="E90" s="28"/>
    </row>
    <row r="91" spans="1:5" ht="42" customHeight="1">
      <c r="A91" s="45">
        <v>9.17</v>
      </c>
      <c r="B91" s="59" t="s">
        <v>197</v>
      </c>
      <c r="C91" s="44"/>
      <c r="D91" s="53"/>
      <c r="E91" s="58"/>
    </row>
    <row r="92" spans="1:5" ht="42" customHeight="1">
      <c r="A92" s="45" t="s">
        <v>13</v>
      </c>
      <c r="B92" s="50" t="s">
        <v>198</v>
      </c>
      <c r="C92" s="44" t="s">
        <v>120</v>
      </c>
      <c r="D92" s="60" t="s">
        <v>186</v>
      </c>
      <c r="E92" s="28"/>
    </row>
    <row r="93" spans="1:5" ht="42" customHeight="1">
      <c r="A93" s="45" t="s">
        <v>47</v>
      </c>
      <c r="B93" s="56" t="s">
        <v>199</v>
      </c>
      <c r="C93" s="44" t="s">
        <v>120</v>
      </c>
      <c r="D93" s="60" t="s">
        <v>186</v>
      </c>
      <c r="E93" s="28"/>
    </row>
    <row r="94" spans="1:5" ht="42" customHeight="1">
      <c r="A94" s="47" t="s">
        <v>200</v>
      </c>
      <c r="B94" s="61" t="s">
        <v>201</v>
      </c>
      <c r="C94" s="44"/>
      <c r="D94" s="53"/>
      <c r="E94" s="58"/>
    </row>
    <row r="95" spans="1:5" ht="42" customHeight="1">
      <c r="A95" s="45">
        <v>10.1</v>
      </c>
      <c r="B95" s="53" t="s">
        <v>202</v>
      </c>
      <c r="C95" s="44"/>
      <c r="D95" s="53"/>
      <c r="E95" s="58"/>
    </row>
    <row r="96" spans="1:5" ht="42" customHeight="1">
      <c r="A96" s="45" t="s">
        <v>13</v>
      </c>
      <c r="B96" s="50" t="s">
        <v>203</v>
      </c>
      <c r="C96" s="44" t="s">
        <v>12</v>
      </c>
      <c r="D96" s="53" t="s">
        <v>204</v>
      </c>
      <c r="E96" s="28"/>
    </row>
    <row r="97" spans="1:5" ht="42" customHeight="1">
      <c r="A97" s="45" t="s">
        <v>47</v>
      </c>
      <c r="B97" s="53" t="s">
        <v>205</v>
      </c>
      <c r="C97" s="44" t="s">
        <v>12</v>
      </c>
      <c r="D97" s="53" t="s">
        <v>206</v>
      </c>
      <c r="E97" s="28"/>
    </row>
    <row r="98" spans="1:5" ht="42" customHeight="1">
      <c r="A98" s="45">
        <v>10.2</v>
      </c>
      <c r="B98" s="62" t="s">
        <v>207</v>
      </c>
      <c r="C98" s="63"/>
      <c r="D98" s="53"/>
      <c r="E98" s="58"/>
    </row>
    <row r="99" spans="1:5" ht="42" customHeight="1">
      <c r="A99" s="45" t="s">
        <v>13</v>
      </c>
      <c r="B99" s="53" t="s">
        <v>208</v>
      </c>
      <c r="C99" s="44" t="s">
        <v>12</v>
      </c>
      <c r="D99" s="53" t="s">
        <v>204</v>
      </c>
      <c r="E99" s="28"/>
    </row>
    <row r="100" spans="1:5" ht="57.75" customHeight="1">
      <c r="A100" s="45" t="s">
        <v>47</v>
      </c>
      <c r="B100" s="53" t="s">
        <v>209</v>
      </c>
      <c r="C100" s="44" t="s">
        <v>12</v>
      </c>
      <c r="D100" s="53" t="s">
        <v>204</v>
      </c>
      <c r="E100" s="28"/>
    </row>
    <row r="101" spans="1:5" ht="51" customHeight="1">
      <c r="A101" s="45" t="s">
        <v>48</v>
      </c>
      <c r="B101" s="53" t="s">
        <v>210</v>
      </c>
      <c r="C101" s="44" t="s">
        <v>12</v>
      </c>
      <c r="D101" s="53" t="s">
        <v>204</v>
      </c>
      <c r="E101" s="28"/>
    </row>
    <row r="102" spans="1:5" ht="42" customHeight="1">
      <c r="A102" s="45">
        <v>10.3</v>
      </c>
      <c r="B102" s="53" t="s">
        <v>211</v>
      </c>
      <c r="C102" s="44"/>
      <c r="D102" s="53"/>
      <c r="E102" s="58"/>
    </row>
    <row r="103" spans="1:5" ht="42" customHeight="1">
      <c r="A103" s="45" t="s">
        <v>13</v>
      </c>
      <c r="B103" s="53" t="s">
        <v>212</v>
      </c>
      <c r="C103" s="44" t="s">
        <v>46</v>
      </c>
      <c r="D103" s="53" t="s">
        <v>213</v>
      </c>
      <c r="E103" s="28"/>
    </row>
    <row r="104" spans="1:5" ht="42" customHeight="1">
      <c r="A104" s="45" t="s">
        <v>47</v>
      </c>
      <c r="B104" s="53" t="s">
        <v>214</v>
      </c>
      <c r="C104" s="44" t="s">
        <v>120</v>
      </c>
      <c r="D104" s="53" t="s">
        <v>215</v>
      </c>
      <c r="E104" s="28"/>
    </row>
    <row r="105" spans="1:5" ht="42" customHeight="1">
      <c r="A105" s="45" t="s">
        <v>48</v>
      </c>
      <c r="B105" s="53" t="s">
        <v>216</v>
      </c>
      <c r="C105" s="44" t="s">
        <v>46</v>
      </c>
      <c r="D105" s="53" t="s">
        <v>213</v>
      </c>
      <c r="E105" s="28"/>
    </row>
    <row r="106" spans="1:5" ht="42" customHeight="1">
      <c r="A106" s="45" t="s">
        <v>49</v>
      </c>
      <c r="B106" s="53" t="s">
        <v>217</v>
      </c>
      <c r="C106" s="44" t="s">
        <v>46</v>
      </c>
      <c r="D106" s="53" t="s">
        <v>213</v>
      </c>
      <c r="E106" s="28"/>
    </row>
    <row r="107" spans="1:5" ht="42" customHeight="1">
      <c r="A107" s="45" t="s">
        <v>50</v>
      </c>
      <c r="B107" s="53" t="s">
        <v>218</v>
      </c>
      <c r="C107" s="44"/>
      <c r="D107" s="53" t="s">
        <v>219</v>
      </c>
      <c r="E107" s="28"/>
    </row>
    <row r="108" spans="1:5" ht="42" customHeight="1">
      <c r="A108" s="45">
        <v>10.4</v>
      </c>
      <c r="B108" s="53" t="s">
        <v>220</v>
      </c>
      <c r="C108" s="44"/>
      <c r="D108" s="53"/>
      <c r="E108" s="58"/>
    </row>
    <row r="109" spans="1:5" ht="42" customHeight="1">
      <c r="A109" s="45" t="s">
        <v>13</v>
      </c>
      <c r="B109" s="53" t="s">
        <v>221</v>
      </c>
      <c r="C109" s="44" t="s">
        <v>120</v>
      </c>
      <c r="D109" s="53" t="s">
        <v>215</v>
      </c>
      <c r="E109" s="28"/>
    </row>
    <row r="110" spans="1:5" ht="42" customHeight="1">
      <c r="A110" s="45" t="s">
        <v>47</v>
      </c>
      <c r="B110" s="53" t="s">
        <v>216</v>
      </c>
      <c r="C110" s="44" t="s">
        <v>46</v>
      </c>
      <c r="D110" s="53" t="s">
        <v>222</v>
      </c>
      <c r="E110" s="28"/>
    </row>
    <row r="111" spans="1:5" ht="42" customHeight="1">
      <c r="A111" s="45" t="s">
        <v>48</v>
      </c>
      <c r="B111" s="53" t="s">
        <v>223</v>
      </c>
      <c r="C111" s="44" t="s">
        <v>46</v>
      </c>
      <c r="D111" s="53" t="s">
        <v>222</v>
      </c>
      <c r="E111" s="28"/>
    </row>
    <row r="112" spans="1:5" ht="42" customHeight="1">
      <c r="A112" s="45" t="s">
        <v>49</v>
      </c>
      <c r="B112" s="53" t="s">
        <v>224</v>
      </c>
      <c r="C112" s="44" t="s">
        <v>46</v>
      </c>
      <c r="D112" s="53" t="s">
        <v>222</v>
      </c>
      <c r="E112" s="28"/>
    </row>
    <row r="113" spans="1:5" ht="42" customHeight="1">
      <c r="A113" s="45" t="s">
        <v>50</v>
      </c>
      <c r="B113" s="53" t="s">
        <v>225</v>
      </c>
      <c r="C113" s="44" t="s">
        <v>9</v>
      </c>
      <c r="D113" s="53" t="s">
        <v>52</v>
      </c>
      <c r="E113" s="28"/>
    </row>
    <row r="114" spans="1:5" ht="42" customHeight="1">
      <c r="A114" s="45" t="s">
        <v>51</v>
      </c>
      <c r="B114" s="53" t="s">
        <v>226</v>
      </c>
      <c r="C114" s="44" t="s">
        <v>120</v>
      </c>
      <c r="D114" s="53" t="s">
        <v>227</v>
      </c>
      <c r="E114" s="28"/>
    </row>
    <row r="115" spans="1:5" ht="42" customHeight="1">
      <c r="A115" s="45" t="s">
        <v>175</v>
      </c>
      <c r="B115" s="53" t="s">
        <v>228</v>
      </c>
      <c r="C115" s="44"/>
      <c r="D115" s="53" t="s">
        <v>219</v>
      </c>
      <c r="E115" s="28"/>
    </row>
    <row r="116" spans="1:5" ht="42" customHeight="1">
      <c r="A116" s="45">
        <v>10.5</v>
      </c>
      <c r="B116" s="53" t="s">
        <v>229</v>
      </c>
      <c r="C116" s="44"/>
      <c r="D116" s="53"/>
      <c r="E116" s="58"/>
    </row>
    <row r="117" spans="1:5" ht="42" customHeight="1">
      <c r="A117" s="45" t="s">
        <v>13</v>
      </c>
      <c r="B117" s="53" t="s">
        <v>230</v>
      </c>
      <c r="C117" s="44" t="s">
        <v>120</v>
      </c>
      <c r="D117" s="53" t="s">
        <v>215</v>
      </c>
      <c r="E117" s="28"/>
    </row>
    <row r="118" spans="1:5" ht="42" customHeight="1">
      <c r="A118" s="45" t="s">
        <v>47</v>
      </c>
      <c r="B118" s="53" t="s">
        <v>231</v>
      </c>
      <c r="C118" s="44" t="s">
        <v>46</v>
      </c>
      <c r="D118" s="53" t="s">
        <v>232</v>
      </c>
      <c r="E118" s="28"/>
    </row>
    <row r="119" spans="1:5" ht="42" customHeight="1">
      <c r="A119" s="45" t="s">
        <v>48</v>
      </c>
      <c r="B119" s="53" t="s">
        <v>233</v>
      </c>
      <c r="C119" s="44" t="s">
        <v>46</v>
      </c>
      <c r="D119" s="53" t="s">
        <v>232</v>
      </c>
      <c r="E119" s="28"/>
    </row>
    <row r="120" spans="1:5" ht="42" customHeight="1">
      <c r="A120" s="45" t="s">
        <v>49</v>
      </c>
      <c r="B120" s="53" t="s">
        <v>234</v>
      </c>
      <c r="C120" s="44" t="s">
        <v>9</v>
      </c>
      <c r="D120" s="53" t="s">
        <v>52</v>
      </c>
      <c r="E120" s="28"/>
    </row>
    <row r="121" spans="1:5" ht="42" customHeight="1">
      <c r="A121" s="45" t="s">
        <v>50</v>
      </c>
      <c r="B121" s="53" t="s">
        <v>226</v>
      </c>
      <c r="C121" s="44" t="s">
        <v>120</v>
      </c>
      <c r="D121" s="53" t="s">
        <v>235</v>
      </c>
      <c r="E121" s="28"/>
    </row>
    <row r="122" spans="1:5" ht="42" customHeight="1">
      <c r="A122" s="45" t="s">
        <v>51</v>
      </c>
      <c r="B122" s="53" t="s">
        <v>236</v>
      </c>
      <c r="C122" s="44"/>
      <c r="D122" s="53" t="s">
        <v>219</v>
      </c>
      <c r="E122" s="28"/>
    </row>
    <row r="123" spans="1:5" ht="42" customHeight="1">
      <c r="A123" s="45">
        <v>10.6</v>
      </c>
      <c r="B123" s="53" t="s">
        <v>237</v>
      </c>
      <c r="C123" s="44"/>
      <c r="D123" s="53"/>
      <c r="E123" s="28"/>
    </row>
    <row r="124" spans="1:5" ht="42" customHeight="1">
      <c r="A124" s="45" t="s">
        <v>13</v>
      </c>
      <c r="B124" s="53" t="s">
        <v>238</v>
      </c>
      <c r="C124" s="44" t="s">
        <v>46</v>
      </c>
      <c r="D124" s="53" t="s">
        <v>232</v>
      </c>
      <c r="E124" s="28"/>
    </row>
    <row r="125" spans="1:5" ht="42" customHeight="1">
      <c r="A125" s="45" t="s">
        <v>47</v>
      </c>
      <c r="B125" s="53" t="s">
        <v>239</v>
      </c>
      <c r="C125" s="44" t="s">
        <v>46</v>
      </c>
      <c r="D125" s="53" t="s">
        <v>232</v>
      </c>
      <c r="E125" s="28"/>
    </row>
    <row r="126" spans="1:5" ht="42" customHeight="1">
      <c r="A126" s="45">
        <v>10.7</v>
      </c>
      <c r="B126" s="53" t="s">
        <v>240</v>
      </c>
      <c r="C126" s="44"/>
      <c r="D126" s="53"/>
      <c r="E126" s="58"/>
    </row>
    <row r="127" spans="1:5" ht="42" customHeight="1">
      <c r="A127" s="45" t="s">
        <v>13</v>
      </c>
      <c r="B127" s="53" t="s">
        <v>241</v>
      </c>
      <c r="C127" s="44" t="s">
        <v>120</v>
      </c>
      <c r="D127" s="53" t="s">
        <v>215</v>
      </c>
      <c r="E127" s="28"/>
    </row>
    <row r="128" spans="1:5" ht="42" customHeight="1">
      <c r="A128" s="45" t="s">
        <v>47</v>
      </c>
      <c r="B128" s="53" t="s">
        <v>242</v>
      </c>
      <c r="C128" s="44" t="s">
        <v>46</v>
      </c>
      <c r="D128" s="53" t="s">
        <v>232</v>
      </c>
      <c r="E128" s="28"/>
    </row>
    <row r="129" spans="1:5" ht="42" customHeight="1">
      <c r="A129" s="45" t="s">
        <v>48</v>
      </c>
      <c r="B129" s="53" t="s">
        <v>243</v>
      </c>
      <c r="C129" s="44" t="s">
        <v>46</v>
      </c>
      <c r="D129" s="53" t="s">
        <v>232</v>
      </c>
      <c r="E129" s="28"/>
    </row>
    <row r="130" spans="1:5" ht="42" customHeight="1">
      <c r="A130" s="45" t="s">
        <v>49</v>
      </c>
      <c r="B130" s="53" t="s">
        <v>244</v>
      </c>
      <c r="C130" s="44" t="s">
        <v>120</v>
      </c>
      <c r="D130" s="53" t="s">
        <v>215</v>
      </c>
      <c r="E130" s="28"/>
    </row>
    <row r="131" spans="1:5" ht="42" customHeight="1">
      <c r="A131" s="45" t="s">
        <v>50</v>
      </c>
      <c r="B131" s="53" t="s">
        <v>245</v>
      </c>
      <c r="C131" s="44"/>
      <c r="D131" s="53" t="s">
        <v>219</v>
      </c>
      <c r="E131" s="28"/>
    </row>
    <row r="132" spans="1:5" ht="42" customHeight="1">
      <c r="A132" s="45">
        <v>10.8</v>
      </c>
      <c r="B132" s="53" t="s">
        <v>246</v>
      </c>
      <c r="C132" s="44"/>
      <c r="D132" s="53"/>
      <c r="E132" s="58"/>
    </row>
    <row r="133" spans="1:5" ht="42" customHeight="1">
      <c r="A133" s="45" t="s">
        <v>13</v>
      </c>
      <c r="B133" s="53" t="s">
        <v>247</v>
      </c>
      <c r="C133" s="44" t="s">
        <v>46</v>
      </c>
      <c r="D133" s="53" t="s">
        <v>232</v>
      </c>
      <c r="E133" s="28"/>
    </row>
    <row r="134" spans="1:5" ht="42" customHeight="1">
      <c r="A134" s="45" t="s">
        <v>47</v>
      </c>
      <c r="B134" s="53" t="s">
        <v>248</v>
      </c>
      <c r="C134" s="44" t="s">
        <v>120</v>
      </c>
      <c r="D134" s="53" t="s">
        <v>215</v>
      </c>
      <c r="E134" s="28"/>
    </row>
    <row r="135" spans="1:5" ht="42" customHeight="1">
      <c r="A135" s="45" t="s">
        <v>48</v>
      </c>
      <c r="B135" s="53" t="s">
        <v>249</v>
      </c>
      <c r="C135" s="44" t="s">
        <v>120</v>
      </c>
      <c r="D135" s="53" t="s">
        <v>215</v>
      </c>
      <c r="E135" s="28"/>
    </row>
    <row r="136" spans="1:5" ht="42" customHeight="1">
      <c r="A136" s="45" t="s">
        <v>49</v>
      </c>
      <c r="B136" s="53" t="s">
        <v>250</v>
      </c>
      <c r="C136" s="44" t="s">
        <v>46</v>
      </c>
      <c r="D136" s="53" t="s">
        <v>232</v>
      </c>
      <c r="E136" s="28"/>
    </row>
    <row r="137" spans="1:5" ht="42" customHeight="1">
      <c r="A137" s="45" t="s">
        <v>50</v>
      </c>
      <c r="B137" s="53" t="s">
        <v>251</v>
      </c>
      <c r="C137" s="44"/>
      <c r="D137" s="53" t="s">
        <v>219</v>
      </c>
      <c r="E137" s="28"/>
    </row>
    <row r="138" spans="1:5" ht="42" customHeight="1">
      <c r="A138" s="45">
        <v>10.9</v>
      </c>
      <c r="B138" s="53" t="s">
        <v>252</v>
      </c>
      <c r="C138" s="44"/>
      <c r="D138" s="53"/>
      <c r="E138" s="58"/>
    </row>
    <row r="139" spans="1:5" ht="42" customHeight="1">
      <c r="A139" s="45" t="s">
        <v>13</v>
      </c>
      <c r="B139" s="53" t="s">
        <v>253</v>
      </c>
      <c r="C139" s="44" t="s">
        <v>120</v>
      </c>
      <c r="D139" s="53" t="s">
        <v>235</v>
      </c>
      <c r="E139" s="28"/>
    </row>
    <row r="140" spans="1:5" ht="42" customHeight="1">
      <c r="A140" s="45" t="s">
        <v>47</v>
      </c>
      <c r="B140" s="53" t="s">
        <v>254</v>
      </c>
      <c r="C140" s="44" t="s">
        <v>120</v>
      </c>
      <c r="D140" s="53" t="s">
        <v>235</v>
      </c>
      <c r="E140" s="28"/>
    </row>
    <row r="141" spans="1:5" ht="42" customHeight="1">
      <c r="A141" s="45" t="s">
        <v>48</v>
      </c>
      <c r="B141" s="53" t="s">
        <v>255</v>
      </c>
      <c r="C141" s="44" t="s">
        <v>120</v>
      </c>
      <c r="D141" s="53" t="s">
        <v>256</v>
      </c>
      <c r="E141" s="28"/>
    </row>
    <row r="142" spans="1:5" ht="42" customHeight="1">
      <c r="A142" s="45" t="s">
        <v>49</v>
      </c>
      <c r="B142" s="53" t="s">
        <v>257</v>
      </c>
      <c r="C142" s="44" t="s">
        <v>120</v>
      </c>
      <c r="D142" s="53" t="s">
        <v>256</v>
      </c>
      <c r="E142" s="28"/>
    </row>
    <row r="143" spans="1:5" ht="58.5" customHeight="1">
      <c r="A143" s="45" t="s">
        <v>50</v>
      </c>
      <c r="B143" s="53" t="s">
        <v>258</v>
      </c>
      <c r="C143" s="44" t="s">
        <v>12</v>
      </c>
      <c r="D143" s="53" t="s">
        <v>259</v>
      </c>
      <c r="E143" s="28"/>
    </row>
    <row r="144" spans="1:5" ht="42" customHeight="1">
      <c r="A144" s="49" t="s">
        <v>51</v>
      </c>
      <c r="B144" s="53" t="s">
        <v>260</v>
      </c>
      <c r="C144" s="44"/>
      <c r="D144" s="53"/>
      <c r="E144" s="58"/>
    </row>
    <row r="145" spans="1:5" ht="42" customHeight="1">
      <c r="A145" s="45" t="s">
        <v>261</v>
      </c>
      <c r="B145" s="53" t="s">
        <v>262</v>
      </c>
      <c r="C145" s="44" t="s">
        <v>120</v>
      </c>
      <c r="D145" s="53" t="s">
        <v>263</v>
      </c>
      <c r="E145" s="28"/>
    </row>
    <row r="146" spans="1:5" ht="42" customHeight="1">
      <c r="A146" s="45" t="s">
        <v>264</v>
      </c>
      <c r="B146" s="53" t="s">
        <v>265</v>
      </c>
      <c r="C146" s="44" t="s">
        <v>120</v>
      </c>
      <c r="D146" s="53" t="s">
        <v>256</v>
      </c>
      <c r="E146" s="28"/>
    </row>
    <row r="147" spans="1:5" ht="42" customHeight="1">
      <c r="A147" s="45" t="s">
        <v>266</v>
      </c>
      <c r="B147" s="53" t="s">
        <v>267</v>
      </c>
      <c r="C147" s="44" t="s">
        <v>46</v>
      </c>
      <c r="D147" s="53" t="s">
        <v>232</v>
      </c>
      <c r="E147" s="28"/>
    </row>
    <row r="148" spans="1:5" ht="42" customHeight="1">
      <c r="A148" s="45" t="s">
        <v>175</v>
      </c>
      <c r="B148" s="53" t="s">
        <v>268</v>
      </c>
      <c r="C148" s="44" t="s">
        <v>12</v>
      </c>
      <c r="D148" s="53" t="s">
        <v>269</v>
      </c>
      <c r="E148" s="28"/>
    </row>
    <row r="149" spans="1:5" ht="42" customHeight="1">
      <c r="A149" s="45">
        <v>10.1</v>
      </c>
      <c r="B149" s="53" t="s">
        <v>270</v>
      </c>
      <c r="C149" s="44"/>
      <c r="D149" s="53"/>
      <c r="E149" s="58"/>
    </row>
    <row r="150" spans="1:5" ht="54" customHeight="1">
      <c r="A150" s="45" t="s">
        <v>13</v>
      </c>
      <c r="B150" s="53" t="s">
        <v>271</v>
      </c>
      <c r="C150" s="44" t="s">
        <v>12</v>
      </c>
      <c r="D150" s="53" t="s">
        <v>272</v>
      </c>
      <c r="E150" s="28"/>
    </row>
    <row r="151" spans="1:5" ht="57.75" customHeight="1">
      <c r="A151" s="45" t="s">
        <v>47</v>
      </c>
      <c r="B151" s="53" t="s">
        <v>273</v>
      </c>
      <c r="C151" s="44" t="s">
        <v>12</v>
      </c>
      <c r="D151" s="53" t="s">
        <v>272</v>
      </c>
      <c r="E151" s="28"/>
    </row>
    <row r="152" spans="1:5" ht="42" customHeight="1">
      <c r="A152" s="47" t="s">
        <v>274</v>
      </c>
      <c r="B152" s="54" t="s">
        <v>275</v>
      </c>
      <c r="C152" s="44"/>
      <c r="D152" s="53"/>
      <c r="E152" s="58"/>
    </row>
    <row r="153" spans="1:5" ht="42" customHeight="1">
      <c r="A153" s="45">
        <v>11.1</v>
      </c>
      <c r="B153" s="54" t="s">
        <v>276</v>
      </c>
      <c r="C153" s="44"/>
      <c r="D153" s="53"/>
      <c r="E153" s="58"/>
    </row>
    <row r="154" spans="1:5" ht="42" customHeight="1">
      <c r="A154" s="45" t="s">
        <v>13</v>
      </c>
      <c r="B154" s="53" t="s">
        <v>277</v>
      </c>
      <c r="C154" s="44" t="s">
        <v>120</v>
      </c>
      <c r="D154" s="53" t="s">
        <v>278</v>
      </c>
      <c r="E154" s="28"/>
    </row>
    <row r="155" spans="1:5" ht="42" customHeight="1">
      <c r="A155" s="45" t="s">
        <v>47</v>
      </c>
      <c r="B155" s="53" t="s">
        <v>279</v>
      </c>
      <c r="C155" s="44" t="s">
        <v>120</v>
      </c>
      <c r="D155" s="53" t="s">
        <v>278</v>
      </c>
      <c r="E155" s="28"/>
    </row>
    <row r="156" spans="1:5" ht="42" customHeight="1">
      <c r="A156" s="45" t="s">
        <v>48</v>
      </c>
      <c r="B156" s="53" t="s">
        <v>280</v>
      </c>
      <c r="C156" s="44" t="s">
        <v>72</v>
      </c>
      <c r="D156" s="53" t="s">
        <v>281</v>
      </c>
      <c r="E156" s="28"/>
    </row>
    <row r="157" spans="1:5" ht="42" customHeight="1">
      <c r="A157" s="45" t="s">
        <v>49</v>
      </c>
      <c r="B157" s="53" t="s">
        <v>282</v>
      </c>
      <c r="C157" s="44" t="s">
        <v>72</v>
      </c>
      <c r="D157" s="53" t="s">
        <v>281</v>
      </c>
      <c r="E157" s="28"/>
    </row>
    <row r="158" spans="1:5" ht="42" customHeight="1">
      <c r="A158" s="45" t="s">
        <v>50</v>
      </c>
      <c r="B158" s="53" t="s">
        <v>283</v>
      </c>
      <c r="C158" s="44" t="s">
        <v>72</v>
      </c>
      <c r="D158" s="53" t="s">
        <v>281</v>
      </c>
      <c r="E158" s="28"/>
    </row>
    <row r="159" spans="1:5" ht="42" customHeight="1">
      <c r="A159" s="45" t="s">
        <v>51</v>
      </c>
      <c r="B159" s="53" t="s">
        <v>284</v>
      </c>
      <c r="C159" s="44" t="s">
        <v>72</v>
      </c>
      <c r="D159" s="53" t="s">
        <v>281</v>
      </c>
      <c r="E159" s="28"/>
    </row>
    <row r="160" spans="1:5" ht="42" customHeight="1">
      <c r="A160" s="45" t="s">
        <v>175</v>
      </c>
      <c r="B160" s="53" t="s">
        <v>285</v>
      </c>
      <c r="C160" s="44" t="s">
        <v>72</v>
      </c>
      <c r="D160" s="53" t="s">
        <v>281</v>
      </c>
      <c r="E160" s="28"/>
    </row>
    <row r="161" spans="1:5" ht="42" customHeight="1">
      <c r="A161" s="45" t="s">
        <v>179</v>
      </c>
      <c r="B161" s="53" t="s">
        <v>286</v>
      </c>
      <c r="C161" s="44" t="s">
        <v>72</v>
      </c>
      <c r="D161" s="53" t="s">
        <v>281</v>
      </c>
      <c r="E161" s="28"/>
    </row>
    <row r="162" spans="1:5" ht="42" customHeight="1">
      <c r="A162" s="45" t="s">
        <v>287</v>
      </c>
      <c r="B162" s="53" t="s">
        <v>234</v>
      </c>
      <c r="C162" s="44" t="s">
        <v>72</v>
      </c>
      <c r="D162" s="53" t="s">
        <v>281</v>
      </c>
      <c r="E162" s="28"/>
    </row>
    <row r="163" spans="1:5" ht="42" customHeight="1">
      <c r="A163" s="45" t="s">
        <v>288</v>
      </c>
      <c r="B163" s="53" t="s">
        <v>289</v>
      </c>
      <c r="C163" s="44" t="s">
        <v>72</v>
      </c>
      <c r="D163" s="53" t="s">
        <v>290</v>
      </c>
      <c r="E163" s="28"/>
    </row>
    <row r="164" spans="1:5" ht="42" customHeight="1">
      <c r="A164" s="45" t="s">
        <v>291</v>
      </c>
      <c r="B164" s="53" t="s">
        <v>292</v>
      </c>
      <c r="C164" s="44" t="s">
        <v>12</v>
      </c>
      <c r="D164" s="53" t="s">
        <v>293</v>
      </c>
      <c r="E164" s="28"/>
    </row>
    <row r="165" spans="1:5" ht="42" customHeight="1">
      <c r="A165" s="45" t="s">
        <v>294</v>
      </c>
      <c r="B165" s="53" t="s">
        <v>295</v>
      </c>
      <c r="C165" s="44" t="s">
        <v>72</v>
      </c>
      <c r="D165" s="53" t="s">
        <v>296</v>
      </c>
      <c r="E165" s="28"/>
    </row>
    <row r="166" spans="1:5" ht="42" customHeight="1">
      <c r="A166" s="45" t="s">
        <v>297</v>
      </c>
      <c r="B166" s="53" t="s">
        <v>298</v>
      </c>
      <c r="C166" s="44" t="s">
        <v>12</v>
      </c>
      <c r="D166" s="53" t="s">
        <v>293</v>
      </c>
      <c r="E166" s="28"/>
    </row>
    <row r="167" spans="1:5" ht="42" customHeight="1">
      <c r="A167" s="45" t="s">
        <v>299</v>
      </c>
      <c r="B167" s="53" t="s">
        <v>300</v>
      </c>
      <c r="C167" s="44" t="s">
        <v>120</v>
      </c>
      <c r="D167" s="53" t="s">
        <v>301</v>
      </c>
      <c r="E167" s="28"/>
    </row>
    <row r="168" spans="1:5" ht="42" customHeight="1">
      <c r="A168" s="45" t="s">
        <v>302</v>
      </c>
      <c r="B168" s="53" t="s">
        <v>303</v>
      </c>
      <c r="C168" s="44" t="s">
        <v>120</v>
      </c>
      <c r="D168" s="53" t="s">
        <v>304</v>
      </c>
      <c r="E168" s="28"/>
    </row>
    <row r="169" spans="1:5" ht="42" customHeight="1">
      <c r="A169" s="45">
        <v>11.2</v>
      </c>
      <c r="B169" s="54" t="s">
        <v>305</v>
      </c>
      <c r="C169" s="44"/>
      <c r="D169" s="53"/>
      <c r="E169" s="58"/>
    </row>
    <row r="170" spans="1:5" ht="42" customHeight="1">
      <c r="A170" s="45" t="s">
        <v>13</v>
      </c>
      <c r="B170" s="53" t="s">
        <v>306</v>
      </c>
      <c r="C170" s="44" t="s">
        <v>120</v>
      </c>
      <c r="D170" s="53" t="s">
        <v>307</v>
      </c>
      <c r="E170" s="28"/>
    </row>
    <row r="171" spans="1:5" ht="42" customHeight="1">
      <c r="A171" s="45" t="s">
        <v>47</v>
      </c>
      <c r="B171" s="53" t="s">
        <v>289</v>
      </c>
      <c r="C171" s="44" t="s">
        <v>120</v>
      </c>
      <c r="D171" s="53" t="s">
        <v>307</v>
      </c>
      <c r="E171" s="28"/>
    </row>
    <row r="172" spans="1:5" ht="42" customHeight="1">
      <c r="A172" s="45" t="s">
        <v>48</v>
      </c>
      <c r="B172" s="53" t="s">
        <v>308</v>
      </c>
      <c r="C172" s="44" t="s">
        <v>120</v>
      </c>
      <c r="D172" s="53" t="s">
        <v>309</v>
      </c>
      <c r="E172" s="28"/>
    </row>
    <row r="173" spans="1:5" ht="42" customHeight="1">
      <c r="A173" s="45" t="s">
        <v>49</v>
      </c>
      <c r="B173" s="53" t="s">
        <v>292</v>
      </c>
      <c r="C173" s="44" t="s">
        <v>12</v>
      </c>
      <c r="D173" s="53" t="s">
        <v>293</v>
      </c>
      <c r="E173" s="28"/>
    </row>
    <row r="174" spans="1:5" ht="42" customHeight="1">
      <c r="A174" s="45" t="s">
        <v>50</v>
      </c>
      <c r="B174" s="53" t="s">
        <v>295</v>
      </c>
      <c r="C174" s="44" t="s">
        <v>72</v>
      </c>
      <c r="D174" s="53" t="s">
        <v>296</v>
      </c>
      <c r="E174" s="28"/>
    </row>
    <row r="175" spans="1:5" ht="42" customHeight="1">
      <c r="A175" s="45" t="s">
        <v>51</v>
      </c>
      <c r="B175" s="53" t="s">
        <v>298</v>
      </c>
      <c r="C175" s="44" t="s">
        <v>12</v>
      </c>
      <c r="D175" s="53" t="s">
        <v>293</v>
      </c>
      <c r="E175" s="28"/>
    </row>
    <row r="176" spans="1:5" ht="42" customHeight="1">
      <c r="A176" s="45" t="s">
        <v>175</v>
      </c>
      <c r="B176" s="53" t="s">
        <v>300</v>
      </c>
      <c r="C176" s="44" t="s">
        <v>120</v>
      </c>
      <c r="D176" s="53" t="s">
        <v>301</v>
      </c>
      <c r="E176" s="28"/>
    </row>
    <row r="177" spans="1:5" ht="42" customHeight="1">
      <c r="A177" s="45" t="s">
        <v>179</v>
      </c>
      <c r="B177" s="53" t="s">
        <v>303</v>
      </c>
      <c r="C177" s="44" t="s">
        <v>120</v>
      </c>
      <c r="D177" s="53" t="s">
        <v>304</v>
      </c>
      <c r="E177" s="28"/>
    </row>
    <row r="178" spans="1:5" ht="42" customHeight="1">
      <c r="A178" s="45" t="s">
        <v>287</v>
      </c>
      <c r="B178" s="53" t="s">
        <v>310</v>
      </c>
      <c r="C178" s="44" t="s">
        <v>120</v>
      </c>
      <c r="D178" s="53" t="s">
        <v>311</v>
      </c>
      <c r="E178" s="28"/>
    </row>
    <row r="179" spans="1:5" ht="67.5" customHeight="1">
      <c r="A179" s="45">
        <v>11.3</v>
      </c>
      <c r="B179" s="53" t="s">
        <v>312</v>
      </c>
      <c r="C179" s="44" t="s">
        <v>12</v>
      </c>
      <c r="D179" s="53" t="s">
        <v>313</v>
      </c>
      <c r="E179" s="28"/>
    </row>
    <row r="180" spans="1:5" ht="42" customHeight="1">
      <c r="A180" s="45">
        <v>11.4</v>
      </c>
      <c r="B180" s="53" t="s">
        <v>314</v>
      </c>
      <c r="C180" s="44" t="s">
        <v>120</v>
      </c>
      <c r="D180" s="53" t="s">
        <v>315</v>
      </c>
      <c r="E180" s="28"/>
    </row>
    <row r="181" spans="1:5" ht="42" customHeight="1">
      <c r="A181" s="45">
        <v>11.5</v>
      </c>
      <c r="B181" s="53" t="s">
        <v>316</v>
      </c>
      <c r="C181" s="44" t="s">
        <v>120</v>
      </c>
      <c r="D181" s="53" t="s">
        <v>317</v>
      </c>
      <c r="E181" s="28"/>
    </row>
    <row r="182" spans="1:5" ht="42" customHeight="1">
      <c r="A182" s="47" t="s">
        <v>318</v>
      </c>
      <c r="B182" s="53" t="s">
        <v>319</v>
      </c>
      <c r="C182" s="44"/>
      <c r="D182" s="53"/>
      <c r="E182" s="58"/>
    </row>
    <row r="183" spans="1:5" ht="66" customHeight="1">
      <c r="A183" s="45">
        <v>12.1</v>
      </c>
      <c r="B183" s="53" t="s">
        <v>320</v>
      </c>
      <c r="C183" s="44" t="s">
        <v>12</v>
      </c>
      <c r="D183" s="53" t="s">
        <v>321</v>
      </c>
      <c r="E183" s="28"/>
    </row>
    <row r="184" spans="1:5" ht="66" customHeight="1">
      <c r="A184" s="45">
        <v>12.2</v>
      </c>
      <c r="B184" s="53" t="s">
        <v>322</v>
      </c>
      <c r="C184" s="44" t="s">
        <v>12</v>
      </c>
      <c r="D184" s="53" t="s">
        <v>321</v>
      </c>
      <c r="E184" s="28"/>
    </row>
    <row r="185" spans="1:5" ht="66" customHeight="1">
      <c r="A185" s="45">
        <v>12.3</v>
      </c>
      <c r="B185" s="53" t="s">
        <v>323</v>
      </c>
      <c r="C185" s="44" t="s">
        <v>12</v>
      </c>
      <c r="D185" s="53" t="s">
        <v>321</v>
      </c>
      <c r="E185" s="28"/>
    </row>
    <row r="186" spans="1:5" ht="42" customHeight="1">
      <c r="A186" s="45">
        <v>12.4</v>
      </c>
      <c r="B186" s="53" t="s">
        <v>324</v>
      </c>
      <c r="C186" s="44" t="s">
        <v>120</v>
      </c>
      <c r="D186" s="53" t="s">
        <v>325</v>
      </c>
      <c r="E186" s="28"/>
    </row>
    <row r="187" spans="1:5" ht="42" customHeight="1">
      <c r="A187" s="45">
        <v>12.5</v>
      </c>
      <c r="B187" s="53" t="s">
        <v>260</v>
      </c>
      <c r="C187" s="44"/>
      <c r="D187" s="53"/>
      <c r="E187" s="58"/>
    </row>
    <row r="188" spans="1:5" ht="42" customHeight="1">
      <c r="A188" s="45" t="s">
        <v>13</v>
      </c>
      <c r="B188" s="53" t="s">
        <v>326</v>
      </c>
      <c r="C188" s="44" t="s">
        <v>120</v>
      </c>
      <c r="D188" s="53" t="s">
        <v>327</v>
      </c>
      <c r="E188" s="28"/>
    </row>
    <row r="189" spans="1:5" ht="42" customHeight="1">
      <c r="A189" s="45" t="s">
        <v>47</v>
      </c>
      <c r="B189" s="53" t="s">
        <v>265</v>
      </c>
      <c r="C189" s="44" t="s">
        <v>120</v>
      </c>
      <c r="D189" s="53" t="s">
        <v>328</v>
      </c>
      <c r="E189" s="28"/>
    </row>
    <row r="190" spans="1:5" ht="42" customHeight="1">
      <c r="A190" s="45" t="s">
        <v>48</v>
      </c>
      <c r="B190" s="53" t="s">
        <v>267</v>
      </c>
      <c r="C190" s="44" t="s">
        <v>46</v>
      </c>
      <c r="D190" s="53" t="s">
        <v>329</v>
      </c>
      <c r="E190" s="28"/>
    </row>
    <row r="191" spans="1:5" ht="42" customHeight="1">
      <c r="A191" s="47" t="s">
        <v>330</v>
      </c>
      <c r="B191" s="53" t="s">
        <v>331</v>
      </c>
      <c r="C191" s="44"/>
      <c r="D191" s="53"/>
      <c r="E191" s="58"/>
    </row>
    <row r="192" spans="1:5" ht="65.25" customHeight="1">
      <c r="A192" s="45">
        <v>13.1</v>
      </c>
      <c r="B192" s="53" t="s">
        <v>332</v>
      </c>
      <c r="C192" s="44" t="s">
        <v>120</v>
      </c>
      <c r="D192" s="53" t="s">
        <v>333</v>
      </c>
      <c r="E192" s="28"/>
    </row>
    <row r="193" spans="1:5" ht="42" customHeight="1">
      <c r="A193" s="45">
        <v>13.2</v>
      </c>
      <c r="B193" s="53" t="s">
        <v>334</v>
      </c>
      <c r="C193" s="44" t="s">
        <v>120</v>
      </c>
      <c r="D193" s="53" t="s">
        <v>335</v>
      </c>
      <c r="E193" s="28"/>
    </row>
    <row r="194" spans="1:5" ht="42" customHeight="1">
      <c r="A194" s="45">
        <v>13.3</v>
      </c>
      <c r="B194" s="53" t="s">
        <v>336</v>
      </c>
      <c r="C194" s="44" t="s">
        <v>120</v>
      </c>
      <c r="D194" s="53" t="s">
        <v>335</v>
      </c>
      <c r="E194" s="28"/>
    </row>
    <row r="195" spans="1:5" ht="42" customHeight="1">
      <c r="A195" s="45">
        <v>13.4</v>
      </c>
      <c r="B195" s="53" t="s">
        <v>337</v>
      </c>
      <c r="C195" s="44" t="s">
        <v>120</v>
      </c>
      <c r="D195" s="53" t="s">
        <v>335</v>
      </c>
      <c r="E195" s="28"/>
    </row>
    <row r="196" spans="1:5" ht="42" customHeight="1">
      <c r="A196" s="45">
        <v>13.5</v>
      </c>
      <c r="B196" s="64" t="s">
        <v>338</v>
      </c>
      <c r="C196" s="44" t="s">
        <v>120</v>
      </c>
      <c r="D196" s="53" t="s">
        <v>335</v>
      </c>
      <c r="E196" s="28"/>
    </row>
    <row r="197" spans="1:5" ht="42" customHeight="1">
      <c r="A197" s="45">
        <v>13.6</v>
      </c>
      <c r="B197" s="65" t="s">
        <v>339</v>
      </c>
      <c r="C197" s="44" t="s">
        <v>120</v>
      </c>
      <c r="D197" s="53" t="s">
        <v>335</v>
      </c>
      <c r="E197" s="28"/>
    </row>
    <row r="198" spans="1:5" ht="42" customHeight="1">
      <c r="A198" s="45">
        <v>13.7</v>
      </c>
      <c r="B198" s="53" t="s">
        <v>340</v>
      </c>
      <c r="C198" s="44" t="s">
        <v>120</v>
      </c>
      <c r="D198" s="53" t="s">
        <v>341</v>
      </c>
      <c r="E198" s="28"/>
    </row>
    <row r="199" spans="1:5" ht="42" customHeight="1">
      <c r="A199" s="45">
        <v>13.8</v>
      </c>
      <c r="B199" s="53" t="s">
        <v>342</v>
      </c>
      <c r="C199" s="44" t="s">
        <v>120</v>
      </c>
      <c r="D199" s="53" t="s">
        <v>341</v>
      </c>
      <c r="E199" s="28"/>
    </row>
    <row r="200" spans="1:5" ht="42" customHeight="1">
      <c r="A200" s="45">
        <v>13.9</v>
      </c>
      <c r="B200" s="53" t="s">
        <v>343</v>
      </c>
      <c r="C200" s="44" t="s">
        <v>120</v>
      </c>
      <c r="D200" s="53" t="s">
        <v>344</v>
      </c>
      <c r="E200" s="28"/>
    </row>
    <row r="201" spans="1:5" ht="42" customHeight="1">
      <c r="A201" s="49" t="s">
        <v>345</v>
      </c>
      <c r="B201" s="53" t="s">
        <v>346</v>
      </c>
      <c r="C201" s="44" t="s">
        <v>120</v>
      </c>
      <c r="D201" s="53" t="s">
        <v>344</v>
      </c>
      <c r="E201" s="28"/>
    </row>
    <row r="202" spans="1:5" ht="42" customHeight="1">
      <c r="A202" s="45">
        <v>13.11</v>
      </c>
      <c r="B202" s="53" t="s">
        <v>347</v>
      </c>
      <c r="C202" s="44" t="s">
        <v>120</v>
      </c>
      <c r="D202" s="53" t="s">
        <v>341</v>
      </c>
      <c r="E202" s="28"/>
    </row>
    <row r="203" spans="1:5" ht="42" customHeight="1">
      <c r="A203" s="45">
        <v>13.12</v>
      </c>
      <c r="B203" s="53" t="s">
        <v>348</v>
      </c>
      <c r="C203" s="44" t="s">
        <v>120</v>
      </c>
      <c r="D203" s="53" t="s">
        <v>349</v>
      </c>
      <c r="E203" s="28"/>
    </row>
    <row r="204" spans="1:5" ht="47.25" customHeight="1">
      <c r="A204" s="45">
        <v>13.13</v>
      </c>
      <c r="B204" s="53" t="s">
        <v>350</v>
      </c>
      <c r="C204" s="44" t="s">
        <v>72</v>
      </c>
      <c r="D204" s="53" t="s">
        <v>351</v>
      </c>
      <c r="E204" s="28"/>
    </row>
    <row r="205" spans="1:5" ht="27" customHeight="1">
      <c r="A205" s="45">
        <v>13.14</v>
      </c>
      <c r="B205" s="53" t="s">
        <v>352</v>
      </c>
      <c r="C205" s="44" t="s">
        <v>72</v>
      </c>
      <c r="D205" s="53" t="s">
        <v>351</v>
      </c>
      <c r="E205" s="28"/>
    </row>
    <row r="206" spans="1:5" ht="12.75" customHeight="1">
      <c r="A206" s="104" t="s">
        <v>23</v>
      </c>
      <c r="B206" s="105"/>
      <c r="C206" s="105"/>
      <c r="D206" s="106"/>
      <c r="E206" s="48">
        <f>E205+E204+E203+E202+E201+E200+E199+E198+E197+E196+E195+E194+E193+E192+E190+E189+E188+E186+E185+E184+E183+E181+E180+E179+E177+E178+E176+E175+E174+E173+E172+E171+E170+E168+E167+E166+E165+E164+E163+E162+E161+E160+E159+E158+E157+E156+E155+E154+E151+E150+E148+E147+E146+E145+E143+E142+E141+E140+E139+E137+E136+E135+E134+E133+E131+E130+E129+E128+E127+E125+E124+E123+E122+E121+E120+E119+E118+E117+E115+E114+E113+E112+E111+E110+E109+E107+E106+E105+E104+E103+E101+E100+E99+E97+E96+E93+E92+E90+E89+E88+E87+E86+E84+E83+E82+E80+E79+E78+E77+E76+E75+E74+E73+E71+E70+E69+E68+E67+E66+E65+E63+E62+E60+E59+E58+E57+E56+E55+E54+E53+E52+E50+E49+E48+E47+E46+E45+E44+E42+E41+E40+E39+E38+E37+E36+E35+E33+E32+E31+E30+E28+E27+E26+E25+E24+E23+E22+E21+E20+E19+E18+E17+E16+E15+E13+E12+E11+E9+E8+E7</f>
        <v>0</v>
      </c>
    </row>
    <row r="207" spans="1:5" ht="80.25" customHeight="1">
      <c r="A207" s="101" t="s">
        <v>62</v>
      </c>
      <c r="B207" s="102"/>
      <c r="C207" s="102"/>
      <c r="D207" s="102"/>
      <c r="E207" s="103"/>
    </row>
  </sheetData>
  <sheetProtection password="C71F" sheet="1"/>
  <mergeCells count="9">
    <mergeCell ref="A1:E1"/>
    <mergeCell ref="A3:B3"/>
    <mergeCell ref="C3:E3"/>
    <mergeCell ref="A4:B4"/>
    <mergeCell ref="C4:E4"/>
    <mergeCell ref="A207:E207"/>
    <mergeCell ref="A206:D206"/>
    <mergeCell ref="A2:B2"/>
    <mergeCell ref="C2:E2"/>
  </mergeCells>
  <printOptions/>
  <pageMargins left="0.7086614173228347" right="0.7086614173228347" top="0.7480314960629921" bottom="0.7480314960629921" header="0.31496062992125984" footer="0.31496062992125984"/>
  <pageSetup fitToHeight="0" fitToWidth="1" horizontalDpi="1200" verticalDpi="1200" orientation="landscape" paperSize="9" r:id="rId1"/>
  <rowBreaks count="4" manualBreakCount="4">
    <brk id="13" max="255" man="1"/>
    <brk id="22" max="255" man="1"/>
    <brk id="51" max="4" man="1"/>
    <brk id="74" max="255" man="1"/>
  </rowBreaks>
</worksheet>
</file>

<file path=xl/worksheets/sheet3.xml><?xml version="1.0" encoding="utf-8"?>
<worksheet xmlns="http://schemas.openxmlformats.org/spreadsheetml/2006/main" xmlns:r="http://schemas.openxmlformats.org/officeDocument/2006/relationships">
  <sheetPr codeName="Sheet5"/>
  <dimension ref="A1:J26"/>
  <sheetViews>
    <sheetView zoomScale="85" zoomScaleNormal="85" zoomScalePageLayoutView="0" workbookViewId="0" topLeftCell="A1">
      <selection activeCell="A2" sqref="A2:F2"/>
    </sheetView>
  </sheetViews>
  <sheetFormatPr defaultColWidth="9.140625" defaultRowHeight="12.75"/>
  <cols>
    <col min="1" max="1" width="9.140625" style="8" customWidth="1"/>
    <col min="2" max="2" width="28.140625" style="8" customWidth="1"/>
    <col min="3" max="3" width="11.00390625" style="8" customWidth="1"/>
    <col min="4" max="4" width="12.57421875" style="8" customWidth="1"/>
    <col min="5" max="5" width="21.140625" style="8" customWidth="1"/>
    <col min="6" max="6" width="39.140625" style="8" customWidth="1"/>
    <col min="7" max="7" width="20.00390625" style="8" customWidth="1"/>
    <col min="8" max="8" width="19.7109375" style="8" customWidth="1"/>
    <col min="9" max="9" width="19.00390625" style="8" customWidth="1"/>
    <col min="10" max="10" width="21.28125" style="8" customWidth="1"/>
    <col min="11" max="16384" width="9.140625" style="8" customWidth="1"/>
  </cols>
  <sheetData>
    <row r="1" spans="1:10" s="7" customFormat="1" ht="27" customHeight="1">
      <c r="A1" s="112" t="s">
        <v>24</v>
      </c>
      <c r="B1" s="112"/>
      <c r="C1" s="112"/>
      <c r="D1" s="112"/>
      <c r="E1" s="112"/>
      <c r="F1" s="112"/>
      <c r="G1" s="112"/>
      <c r="H1" s="112"/>
      <c r="I1" s="112"/>
      <c r="J1" s="112"/>
    </row>
    <row r="2" spans="1:10" ht="26.25" customHeight="1">
      <c r="A2" s="107" t="s">
        <v>25</v>
      </c>
      <c r="B2" s="107"/>
      <c r="C2" s="107"/>
      <c r="D2" s="107"/>
      <c r="E2" s="107"/>
      <c r="F2" s="107"/>
      <c r="G2" s="108" t="s">
        <v>53</v>
      </c>
      <c r="H2" s="108"/>
      <c r="I2" s="108"/>
      <c r="J2" s="108"/>
    </row>
    <row r="3" spans="1:10" ht="26.25" customHeight="1">
      <c r="A3" s="107" t="s">
        <v>26</v>
      </c>
      <c r="B3" s="107"/>
      <c r="C3" s="107"/>
      <c r="D3" s="107"/>
      <c r="E3" s="107"/>
      <c r="F3" s="107"/>
      <c r="G3" s="108" t="s">
        <v>6</v>
      </c>
      <c r="H3" s="108"/>
      <c r="I3" s="108"/>
      <c r="J3" s="108"/>
    </row>
    <row r="4" spans="1:10" ht="26.25" customHeight="1">
      <c r="A4" s="107" t="s">
        <v>27</v>
      </c>
      <c r="B4" s="107"/>
      <c r="C4" s="107"/>
      <c r="D4" s="107"/>
      <c r="E4" s="107"/>
      <c r="F4" s="107"/>
      <c r="G4" s="108" t="s">
        <v>55</v>
      </c>
      <c r="H4" s="108"/>
      <c r="I4" s="108"/>
      <c r="J4" s="108"/>
    </row>
    <row r="5" spans="1:10" ht="26.25" customHeight="1">
      <c r="A5" s="107" t="s">
        <v>28</v>
      </c>
      <c r="B5" s="107"/>
      <c r="C5" s="107"/>
      <c r="D5" s="107"/>
      <c r="E5" s="107"/>
      <c r="F5" s="107"/>
      <c r="G5" s="109"/>
      <c r="H5" s="109"/>
      <c r="I5" s="109"/>
      <c r="J5" s="109"/>
    </row>
    <row r="6" spans="1:10" ht="90">
      <c r="A6" s="9" t="s">
        <v>29</v>
      </c>
      <c r="B6" s="9" t="s">
        <v>30</v>
      </c>
      <c r="C6" s="9" t="s">
        <v>31</v>
      </c>
      <c r="D6" s="9" t="s">
        <v>32</v>
      </c>
      <c r="E6" s="9" t="s">
        <v>33</v>
      </c>
      <c r="F6" s="10" t="s">
        <v>34</v>
      </c>
      <c r="G6" s="11" t="s">
        <v>35</v>
      </c>
      <c r="H6" s="9" t="s">
        <v>36</v>
      </c>
      <c r="I6" s="9" t="s">
        <v>37</v>
      </c>
      <c r="J6" s="9" t="s">
        <v>38</v>
      </c>
    </row>
    <row r="7" spans="1:10" s="18" customFormat="1" ht="26.25" customHeight="1">
      <c r="A7" s="12">
        <v>1</v>
      </c>
      <c r="B7" s="13" t="s">
        <v>39</v>
      </c>
      <c r="C7" s="14"/>
      <c r="D7" s="14"/>
      <c r="E7" s="15"/>
      <c r="F7" s="15"/>
      <c r="G7" s="16"/>
      <c r="H7" s="15"/>
      <c r="I7" s="17"/>
      <c r="J7" s="15"/>
    </row>
    <row r="8" spans="1:10" ht="38.25" customHeight="1">
      <c r="A8" s="19">
        <v>1.01</v>
      </c>
      <c r="B8" s="20"/>
      <c r="C8" s="21"/>
      <c r="D8" s="21"/>
      <c r="E8" s="22"/>
      <c r="F8" s="23"/>
      <c r="G8" s="24"/>
      <c r="H8" s="22"/>
      <c r="I8" s="17"/>
      <c r="J8" s="25"/>
    </row>
    <row r="9" spans="1:10" ht="38.25" customHeight="1">
      <c r="A9" s="26">
        <v>1.02</v>
      </c>
      <c r="B9" s="20"/>
      <c r="C9" s="21"/>
      <c r="D9" s="21"/>
      <c r="E9" s="22"/>
      <c r="F9" s="23"/>
      <c r="G9" s="24"/>
      <c r="H9" s="22"/>
      <c r="I9" s="17"/>
      <c r="J9" s="25"/>
    </row>
    <row r="10" spans="1:10" ht="38.25" customHeight="1">
      <c r="A10" s="19">
        <v>1.03</v>
      </c>
      <c r="B10" s="20"/>
      <c r="C10" s="21"/>
      <c r="D10" s="21"/>
      <c r="E10" s="22"/>
      <c r="F10" s="23"/>
      <c r="G10" s="24"/>
      <c r="H10" s="22"/>
      <c r="I10" s="17"/>
      <c r="J10" s="25"/>
    </row>
    <row r="11" spans="1:10" ht="38.25" customHeight="1">
      <c r="A11" s="26">
        <v>1.04</v>
      </c>
      <c r="B11" s="20"/>
      <c r="C11" s="21"/>
      <c r="D11" s="21"/>
      <c r="E11" s="22"/>
      <c r="F11" s="23"/>
      <c r="G11" s="24"/>
      <c r="H11" s="22"/>
      <c r="I11" s="17"/>
      <c r="J11" s="25"/>
    </row>
    <row r="12" spans="1:10" ht="38.25" customHeight="1">
      <c r="A12" s="19">
        <v>1.05</v>
      </c>
      <c r="B12" s="20"/>
      <c r="C12" s="21"/>
      <c r="D12" s="21"/>
      <c r="E12" s="22"/>
      <c r="F12" s="23"/>
      <c r="G12" s="24"/>
      <c r="H12" s="22"/>
      <c r="I12" s="17"/>
      <c r="J12" s="25"/>
    </row>
    <row r="13" spans="1:10" ht="38.25" customHeight="1">
      <c r="A13" s="26">
        <v>1.06</v>
      </c>
      <c r="B13" s="20"/>
      <c r="C13" s="21"/>
      <c r="D13" s="21"/>
      <c r="E13" s="22"/>
      <c r="F13" s="23"/>
      <c r="G13" s="24"/>
      <c r="H13" s="22"/>
      <c r="I13" s="17"/>
      <c r="J13" s="25"/>
    </row>
    <row r="14" spans="1:10" ht="38.25" customHeight="1">
      <c r="A14" s="19">
        <v>1.07</v>
      </c>
      <c r="B14" s="20"/>
      <c r="C14" s="21"/>
      <c r="D14" s="21"/>
      <c r="E14" s="22"/>
      <c r="F14" s="23"/>
      <c r="G14" s="24"/>
      <c r="H14" s="22"/>
      <c r="I14" s="17"/>
      <c r="J14" s="25"/>
    </row>
    <row r="15" spans="1:10" ht="38.25" customHeight="1">
      <c r="A15" s="26">
        <v>1.08</v>
      </c>
      <c r="B15" s="20"/>
      <c r="C15" s="21"/>
      <c r="D15" s="21"/>
      <c r="E15" s="22"/>
      <c r="F15" s="23"/>
      <c r="G15" s="24"/>
      <c r="H15" s="22"/>
      <c r="I15" s="17"/>
      <c r="J15" s="25"/>
    </row>
    <row r="16" spans="1:10" s="18" customFormat="1" ht="26.25" customHeight="1">
      <c r="A16" s="12">
        <v>2</v>
      </c>
      <c r="B16" s="13" t="s">
        <v>40</v>
      </c>
      <c r="C16" s="14"/>
      <c r="D16" s="14"/>
      <c r="E16" s="15"/>
      <c r="F16" s="15"/>
      <c r="G16" s="16"/>
      <c r="H16" s="15"/>
      <c r="I16" s="15"/>
      <c r="J16" s="15"/>
    </row>
    <row r="17" spans="1:10" ht="50.25" customHeight="1">
      <c r="A17" s="26">
        <v>2.01</v>
      </c>
      <c r="B17" s="20"/>
      <c r="C17" s="21"/>
      <c r="D17" s="21"/>
      <c r="E17" s="22"/>
      <c r="F17" s="23"/>
      <c r="G17" s="24"/>
      <c r="H17" s="22"/>
      <c r="I17" s="17"/>
      <c r="J17" s="25"/>
    </row>
    <row r="18" spans="1:10" ht="50.25" customHeight="1">
      <c r="A18" s="19">
        <v>2.02</v>
      </c>
      <c r="B18" s="20"/>
      <c r="C18" s="21"/>
      <c r="D18" s="21"/>
      <c r="E18" s="22"/>
      <c r="F18" s="23"/>
      <c r="G18" s="24"/>
      <c r="H18" s="22"/>
      <c r="I18" s="17"/>
      <c r="J18" s="25"/>
    </row>
    <row r="19" spans="1:10" ht="50.25" customHeight="1">
      <c r="A19" s="26">
        <v>2.03</v>
      </c>
      <c r="B19" s="20"/>
      <c r="C19" s="21"/>
      <c r="D19" s="21"/>
      <c r="E19" s="22"/>
      <c r="F19" s="23"/>
      <c r="G19" s="24"/>
      <c r="H19" s="22"/>
      <c r="I19" s="17"/>
      <c r="J19" s="25"/>
    </row>
    <row r="20" spans="1:10" ht="50.25" customHeight="1">
      <c r="A20" s="19">
        <v>2.04</v>
      </c>
      <c r="B20" s="20"/>
      <c r="C20" s="21"/>
      <c r="D20" s="21"/>
      <c r="E20" s="22"/>
      <c r="F20" s="23"/>
      <c r="G20" s="24"/>
      <c r="H20" s="22"/>
      <c r="I20" s="17"/>
      <c r="J20" s="25"/>
    </row>
    <row r="21" spans="1:10" ht="50.25" customHeight="1">
      <c r="A21" s="26">
        <v>2.05</v>
      </c>
      <c r="B21" s="20"/>
      <c r="C21" s="21"/>
      <c r="D21" s="21"/>
      <c r="E21" s="22"/>
      <c r="F21" s="23"/>
      <c r="G21" s="24"/>
      <c r="H21" s="22"/>
      <c r="I21" s="17"/>
      <c r="J21" s="25"/>
    </row>
    <row r="22" spans="1:10" ht="50.25" customHeight="1">
      <c r="A22" s="19">
        <v>2.06</v>
      </c>
      <c r="B22" s="20"/>
      <c r="C22" s="21"/>
      <c r="D22" s="21"/>
      <c r="E22" s="22"/>
      <c r="F22" s="23"/>
      <c r="G22" s="24"/>
      <c r="H22" s="22"/>
      <c r="I22" s="17"/>
      <c r="J22" s="25"/>
    </row>
    <row r="23" spans="1:10" ht="50.25" customHeight="1">
      <c r="A23" s="26">
        <v>2.07</v>
      </c>
      <c r="B23" s="20"/>
      <c r="C23" s="21"/>
      <c r="D23" s="21"/>
      <c r="E23" s="22"/>
      <c r="F23" s="23"/>
      <c r="G23" s="24"/>
      <c r="H23" s="22"/>
      <c r="I23" s="17"/>
      <c r="J23" s="25"/>
    </row>
    <row r="24" spans="1:10" ht="50.25" customHeight="1">
      <c r="A24" s="19">
        <v>2.08</v>
      </c>
      <c r="B24" s="20"/>
      <c r="C24" s="21"/>
      <c r="D24" s="21"/>
      <c r="E24" s="22"/>
      <c r="F24" s="23"/>
      <c r="G24" s="24"/>
      <c r="H24" s="22"/>
      <c r="I24" s="17"/>
      <c r="J24" s="25"/>
    </row>
    <row r="25" spans="1:10" ht="17.25" customHeight="1">
      <c r="A25" s="110"/>
      <c r="B25" s="110"/>
      <c r="C25" s="110"/>
      <c r="D25" s="110"/>
      <c r="E25" s="110"/>
      <c r="F25" s="110"/>
      <c r="G25" s="110"/>
      <c r="H25" s="110"/>
      <c r="I25" s="110"/>
      <c r="J25" s="110"/>
    </row>
    <row r="26" spans="1:10" ht="274.5" customHeight="1">
      <c r="A26" s="111" t="s">
        <v>41</v>
      </c>
      <c r="B26" s="111"/>
      <c r="C26" s="111"/>
      <c r="D26" s="111"/>
      <c r="E26" s="111"/>
      <c r="F26" s="111"/>
      <c r="G26" s="111"/>
      <c r="H26" s="111"/>
      <c r="I26" s="111"/>
      <c r="J26" s="111"/>
    </row>
  </sheetData>
  <sheetProtection password="C71F" sheet="1" formatRows="0" insertRows="0"/>
  <mergeCells count="11">
    <mergeCell ref="A1:J1"/>
    <mergeCell ref="A2:F2"/>
    <mergeCell ref="G2:J2"/>
    <mergeCell ref="A3:F3"/>
    <mergeCell ref="G3:J3"/>
    <mergeCell ref="A4:F4"/>
    <mergeCell ref="G4:J4"/>
    <mergeCell ref="A5:F5"/>
    <mergeCell ref="G5:J5"/>
    <mergeCell ref="A25:J25"/>
    <mergeCell ref="A26:J26"/>
  </mergeCells>
  <conditionalFormatting sqref="B12:B15">
    <cfRule type="cellIs" priority="4" dxfId="0" operator="equal" stopIfTrue="1">
      <formula>"Technical Deviation"</formula>
    </cfRule>
  </conditionalFormatting>
  <conditionalFormatting sqref="B17:B20">
    <cfRule type="cellIs" priority="3" dxfId="0" operator="equal" stopIfTrue="1">
      <formula>"Commercial Deviation"</formula>
    </cfRule>
  </conditionalFormatting>
  <conditionalFormatting sqref="B8:B11">
    <cfRule type="cellIs" priority="2" dxfId="0" operator="equal" stopIfTrue="1">
      <formula>"Technical Deviation"</formula>
    </cfRule>
  </conditionalFormatting>
  <conditionalFormatting sqref="B21:B24">
    <cfRule type="cellIs" priority="1" dxfId="0" operator="equal" stopIfTrue="1">
      <formula>"Commercial Deviation"</formula>
    </cfRule>
  </conditionalFormatting>
  <dataValidations count="4">
    <dataValidation type="decimal" allowBlank="1" showInputMessage="1" showErrorMessage="1" promptTitle="Total Ex-works price + freight" errorTitle="Invaid Entry" error="Only Numeric Values are allowed. " sqref="C7:D24">
      <formula1>0</formula1>
      <formula2>999999999999999</formula2>
    </dataValidation>
    <dataValidation allowBlank="1" showInputMessage="1" sqref="B8:B15"/>
    <dataValidation type="decimal" allowBlank="1" showInputMessage="1" showErrorMessage="1" promptTitle="Cost of withdrawal price " prompt="Please enter Cost of withdrawal price in Rupees. " errorTitle="Invaid Entry" error="Only Numeric Values are allowed. " sqref="G8:G15">
      <formula1>0</formula1>
      <formula2>999999999999999</formula2>
    </dataValidation>
    <dataValidation type="list" allowBlank="1" showInputMessage="1" showErrorMessage="1" sqref="I8:I15">
      <formula1>"Positive, Negative, No Deviation, Not Applicable"</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dc:creator>
  <cp:keywords/>
  <dc:description/>
  <cp:lastModifiedBy>Sharad Chandra </cp:lastModifiedBy>
  <cp:lastPrinted>2021-02-05T07:24:04Z</cp:lastPrinted>
  <dcterms:created xsi:type="dcterms:W3CDTF">2005-09-21T03:53:13Z</dcterms:created>
  <dcterms:modified xsi:type="dcterms:W3CDTF">2021-08-06T08:48:06Z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0x0101008C04F206C975654E8CCDEA576779B71C</vt:lpwstr>
  </property>
  <property fmtid="{D5CDD505-2E9C-101B-9397-08002B2CF9AE}" pid="3" name="_dlc_DocIdItemGuid">
    <vt:lpwstr>ea5aa620-e89c-4a71-a744-c51b8b5f4463</vt:lpwstr>
  </property>
  <property fmtid="{D5CDD505-2E9C-101B-9397-08002B2CF9AE}" pid="4" name="_dlc_DocId">
    <vt:lpwstr>ESC74E77WSJJ-267-3</vt:lpwstr>
  </property>
  <property fmtid="{D5CDD505-2E9C-101B-9397-08002B2CF9AE}" pid="5" name="_dlc_DocIdUrl">
    <vt:lpwstr>http://intranet/Departments/MAX/_layouts/DocIdRedir.aspx?ID=ESC74E77WSJJ-267-3, ESC74E77WSJJ-267-3</vt:lpwstr>
  </property>
</Properties>
</file>